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REVISION CARTERA 2022\03.MARZO CARTERAS RECIBIDAS\ESTADO DE CARTERA HOSPITAL TOMAR URIBE NIT 891901158\"/>
    </mc:Choice>
  </mc:AlternateContent>
  <bookViews>
    <workbookView xWindow="0" yWindow="0" windowWidth="20490" windowHeight="7155" activeTab="3"/>
  </bookViews>
  <sheets>
    <sheet name="TD" sheetId="3" r:id="rId1"/>
    <sheet name="ESTADO DE CADA FACTURA" sheetId="1" r:id="rId2"/>
    <sheet name="INFO IPS" sheetId="2" r:id="rId3"/>
    <sheet name="FOR-CSA-018" sheetId="4" r:id="rId4"/>
  </sheets>
  <definedNames>
    <definedName name="_xlnm._FilterDatabase" localSheetId="1" hidden="1">'ESTADO DE CADA FACTURA'!$A$1:$AR$172</definedName>
    <definedName name="_xlnm._FilterDatabase" localSheetId="2" hidden="1">'INFO IPS'!$A$6:$I$177</definedName>
  </definedNames>
  <calcPr calcId="152511"/>
  <pivotCaches>
    <pivotCache cacheId="89"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0" i="4" l="1"/>
  <c r="H30" i="4"/>
  <c r="I25" i="4"/>
  <c r="H25" i="4"/>
  <c r="I31" i="4" l="1"/>
  <c r="H31" i="4"/>
  <c r="L172" i="1"/>
  <c r="I177" i="2"/>
</calcChain>
</file>

<file path=xl/sharedStrings.xml><?xml version="1.0" encoding="utf-8"?>
<sst xmlns="http://schemas.openxmlformats.org/spreadsheetml/2006/main" count="1573" uniqueCount="419">
  <si>
    <t>NIT IPS</t>
  </si>
  <si>
    <t xml:space="preserve"> ENTIDAD</t>
  </si>
  <si>
    <t>PrefijoFactura</t>
  </si>
  <si>
    <t>NUMERO FACTURA</t>
  </si>
  <si>
    <t>FACTURA</t>
  </si>
  <si>
    <t>LLAVE</t>
  </si>
  <si>
    <t>PREFIJO SASS</t>
  </si>
  <si>
    <t>NUMERO FACT SASSS</t>
  </si>
  <si>
    <t>DOC CONTABLE</t>
  </si>
  <si>
    <t>FECHA FACT IPS</t>
  </si>
  <si>
    <t>VALOR FACT IPS</t>
  </si>
  <si>
    <t>SALDO FACT IPS</t>
  </si>
  <si>
    <t>OBSERVACION SASS</t>
  </si>
  <si>
    <t>POR PAGAR SAP</t>
  </si>
  <si>
    <t>FUERA DE CIERRE</t>
  </si>
  <si>
    <t>VALOR VAGLO</t>
  </si>
  <si>
    <t>ESTADO VAGLO</t>
  </si>
  <si>
    <t>VALIDACION ALFA FACT</t>
  </si>
  <si>
    <t>VALOR RADICADO FACT</t>
  </si>
  <si>
    <t>VALOR CRUZADO SASS</t>
  </si>
  <si>
    <t>SALDO SASS</t>
  </si>
  <si>
    <t>VALO CANCELADO SAP</t>
  </si>
  <si>
    <t>RETENCION</t>
  </si>
  <si>
    <t>DOC COMPENSACION SAP</t>
  </si>
  <si>
    <t>FECHA COMPENSACION SAP</t>
  </si>
  <si>
    <t>VALOR TRANFERENCIA</t>
  </si>
  <si>
    <t>AUTORIZACION</t>
  </si>
  <si>
    <t>VALOR GLOSA ACEPTDA</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</si>
  <si>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</si>
  <si>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</si>
  <si>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</si>
  <si>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</si>
  <si>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</si>
  <si>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</si>
  <si>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</si>
  <si>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</si>
  <si>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</si>
  <si>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</si>
  <si>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</si>
  <si>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</si>
  <si>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 xml:space="preserve">E.S.E. Hospital Dptal Tomas Uribe Uribe </t>
  </si>
  <si>
    <t>891901158_3546727</t>
  </si>
  <si>
    <t>FE2</t>
  </si>
  <si>
    <t>B)Factura sin saldo ERP</t>
  </si>
  <si>
    <t>Diferente_Alfa</t>
  </si>
  <si>
    <t>891901158_3548728</t>
  </si>
  <si>
    <t>891901158_3565113</t>
  </si>
  <si>
    <t>891901158_3578391</t>
  </si>
  <si>
    <t>891901158_3541934</t>
  </si>
  <si>
    <t>891901158_3439386</t>
  </si>
  <si>
    <t>A)Factura no radicada en ERP</t>
  </si>
  <si>
    <t>no_cruza</t>
  </si>
  <si>
    <t>891901158_3439671</t>
  </si>
  <si>
    <t>891901158_3440386</t>
  </si>
  <si>
    <t>891901158_3440823</t>
  </si>
  <si>
    <t>891901158_3442157</t>
  </si>
  <si>
    <t>891901158_3442804</t>
  </si>
  <si>
    <t>891901158_3442879</t>
  </si>
  <si>
    <t>FE2_3506323</t>
  </si>
  <si>
    <t>891901158_FE2_3506323</t>
  </si>
  <si>
    <t>FE2_3506325</t>
  </si>
  <si>
    <t>891901158_FE2_3506325</t>
  </si>
  <si>
    <t>FE2_3506326</t>
  </si>
  <si>
    <t>891901158_FE2_3506326</t>
  </si>
  <si>
    <t>FE2_3510142</t>
  </si>
  <si>
    <t>891901158_FE2_3510142</t>
  </si>
  <si>
    <t>FE2_3510538</t>
  </si>
  <si>
    <t>891901158_FE2_3510538</t>
  </si>
  <si>
    <t>FE2_3510566</t>
  </si>
  <si>
    <t>891901158_FE2_3510566</t>
  </si>
  <si>
    <t>FE2_3510611</t>
  </si>
  <si>
    <t>891901158_FE2_3510611</t>
  </si>
  <si>
    <t>FE2_3511321</t>
  </si>
  <si>
    <t>891901158_FE2_3511321</t>
  </si>
  <si>
    <t>FE2_3511322</t>
  </si>
  <si>
    <t>891901158_FE2_3511322</t>
  </si>
  <si>
    <t>FE2_3511368</t>
  </si>
  <si>
    <t>891901158_FE2_3511368</t>
  </si>
  <si>
    <t>FE2_3511369</t>
  </si>
  <si>
    <t>891901158_FE2_3511369</t>
  </si>
  <si>
    <t>FE2_3511405</t>
  </si>
  <si>
    <t>891901158_FE2_3511405</t>
  </si>
  <si>
    <t>FE2_3511469</t>
  </si>
  <si>
    <t>891901158_FE2_3511469</t>
  </si>
  <si>
    <t>FE2_3511752</t>
  </si>
  <si>
    <t>891901158_FE2_3511752</t>
  </si>
  <si>
    <t>FE2_3512665</t>
  </si>
  <si>
    <t>891901158_FE2_3512665</t>
  </si>
  <si>
    <t>FE2_3516077</t>
  </si>
  <si>
    <t>891901158_FE2_3516077</t>
  </si>
  <si>
    <t>FE2_3516258</t>
  </si>
  <si>
    <t>891901158_FE2_3516258</t>
  </si>
  <si>
    <t>FE2_3516330</t>
  </si>
  <si>
    <t>891901158_FE2_3516330</t>
  </si>
  <si>
    <t>FE2_3520581</t>
  </si>
  <si>
    <t>891901158_FE2_3520581</t>
  </si>
  <si>
    <t>FE2_3523435</t>
  </si>
  <si>
    <t>891901158_FE2_3523435</t>
  </si>
  <si>
    <t>FE2_3524289</t>
  </si>
  <si>
    <t>891901158_FE2_3524289</t>
  </si>
  <si>
    <t>FE2_3524291</t>
  </si>
  <si>
    <t>891901158_FE2_3524291</t>
  </si>
  <si>
    <t>FE2_3531710</t>
  </si>
  <si>
    <t>891901158_FE2_3531710</t>
  </si>
  <si>
    <t>FE2_3533879</t>
  </si>
  <si>
    <t>891901158_FE2_3533879</t>
  </si>
  <si>
    <t>FE2_3534814</t>
  </si>
  <si>
    <t>891901158_FE2_3534814</t>
  </si>
  <si>
    <t>FE2_3534957</t>
  </si>
  <si>
    <t>891901158_FE2_3534957</t>
  </si>
  <si>
    <t>FE2_3535124</t>
  </si>
  <si>
    <t>891901158_FE2_3535124</t>
  </si>
  <si>
    <t>FE2_3535286</t>
  </si>
  <si>
    <t>891901158_FE2_3535286</t>
  </si>
  <si>
    <t>FE2_3537764</t>
  </si>
  <si>
    <t>891901158_FE2_3537764</t>
  </si>
  <si>
    <t>FE2_3537971</t>
  </si>
  <si>
    <t>891901158_FE2_3537971</t>
  </si>
  <si>
    <t>FE2_3540894</t>
  </si>
  <si>
    <t>891901158_FE2_3540894</t>
  </si>
  <si>
    <t>FE2_3541032</t>
  </si>
  <si>
    <t>891901158_FE2_3541032</t>
  </si>
  <si>
    <t>FE2_3542725</t>
  </si>
  <si>
    <t>891901158_FE2_3542725</t>
  </si>
  <si>
    <t>FE2_3556501</t>
  </si>
  <si>
    <t>891901158_FE2_3556501</t>
  </si>
  <si>
    <t>FE2_3565070</t>
  </si>
  <si>
    <t>891901158_FE2_3565070</t>
  </si>
  <si>
    <t>FE2_3566903</t>
  </si>
  <si>
    <t>891901158_FE2_3566903</t>
  </si>
  <si>
    <t>FE2_3567292</t>
  </si>
  <si>
    <t>891901158_FE2_3567292</t>
  </si>
  <si>
    <t>FE2_3568754</t>
  </si>
  <si>
    <t>891901158_FE2_3568754</t>
  </si>
  <si>
    <t>FE2_3571806</t>
  </si>
  <si>
    <t>891901158_FE2_3571806</t>
  </si>
  <si>
    <t>FE2_3573045</t>
  </si>
  <si>
    <t>891901158_FE2_3573045</t>
  </si>
  <si>
    <t>FE2_3573665</t>
  </si>
  <si>
    <t>891901158_FE2_3573665</t>
  </si>
  <si>
    <t>FE2_3576908</t>
  </si>
  <si>
    <t>891901158_FE2_3576908</t>
  </si>
  <si>
    <t>FE2_3577601</t>
  </si>
  <si>
    <t>891901158_FE2_3577601</t>
  </si>
  <si>
    <t>FE2_3577602</t>
  </si>
  <si>
    <t>891901158_FE2_3577602</t>
  </si>
  <si>
    <t>FE2_3577986</t>
  </si>
  <si>
    <t>891901158_FE2_3577986</t>
  </si>
  <si>
    <t>FE2_3577987</t>
  </si>
  <si>
    <t>891901158_FE2_3577987</t>
  </si>
  <si>
    <t>FE2_3579141</t>
  </si>
  <si>
    <t>891901158_FE2_3579141</t>
  </si>
  <si>
    <t>FE2_3579250</t>
  </si>
  <si>
    <t>891901158_FE2_3579250</t>
  </si>
  <si>
    <t>FE2_3579251</t>
  </si>
  <si>
    <t>891901158_FE2_3579251</t>
  </si>
  <si>
    <t>FE2_3581207</t>
  </si>
  <si>
    <t>891901158_FE2_3581207</t>
  </si>
  <si>
    <t>FE2_3583065</t>
  </si>
  <si>
    <t>891901158_FE2_3583065</t>
  </si>
  <si>
    <t>FE2_3584016</t>
  </si>
  <si>
    <t>891901158_FE2_3584016</t>
  </si>
  <si>
    <t>FE2_3584488</t>
  </si>
  <si>
    <t>891901158_FE2_3584488</t>
  </si>
  <si>
    <t>FE2_3584859</t>
  </si>
  <si>
    <t>891901158_FE2_3584859</t>
  </si>
  <si>
    <t>FE2_3586502</t>
  </si>
  <si>
    <t>891901158_FE2_3586502</t>
  </si>
  <si>
    <t>FE2_3586820</t>
  </si>
  <si>
    <t>891901158_FE2_3586820</t>
  </si>
  <si>
    <t>FE2_3588481</t>
  </si>
  <si>
    <t>891901158_FE2_3588481</t>
  </si>
  <si>
    <t>FE2_3589981</t>
  </si>
  <si>
    <t>891901158_FE2_3589981</t>
  </si>
  <si>
    <t>FE2_3589982</t>
  </si>
  <si>
    <t>891901158_FE2_3589982</t>
  </si>
  <si>
    <t>FE2_3593624</t>
  </si>
  <si>
    <t>891901158_FE2_3593624</t>
  </si>
  <si>
    <t>FE2_3593922</t>
  </si>
  <si>
    <t>891901158_FE2_3593922</t>
  </si>
  <si>
    <t>FE2_3595465</t>
  </si>
  <si>
    <t>891901158_FE2_3595465</t>
  </si>
  <si>
    <t>FE2_3595700</t>
  </si>
  <si>
    <t>891901158_FE2_3595700</t>
  </si>
  <si>
    <t>FE2_3596008</t>
  </si>
  <si>
    <t>891901158_FE2_3596008</t>
  </si>
  <si>
    <t>FE2_3596011</t>
  </si>
  <si>
    <t>891901158_FE2_3596011</t>
  </si>
  <si>
    <t>FE2_3596012</t>
  </si>
  <si>
    <t>891901158_FE2_3596012</t>
  </si>
  <si>
    <t>FE2_3596486</t>
  </si>
  <si>
    <t>891901158_FE2_3596486</t>
  </si>
  <si>
    <t>FE2_3596487</t>
  </si>
  <si>
    <t>891901158_FE2_3596487</t>
  </si>
  <si>
    <t>FE2_3596822</t>
  </si>
  <si>
    <t>891901158_FE2_3596822</t>
  </si>
  <si>
    <t>FE2_3597995</t>
  </si>
  <si>
    <t>891901158_FE2_3597995</t>
  </si>
  <si>
    <t>FE2_3599575</t>
  </si>
  <si>
    <t>891901158_FE2_3599575</t>
  </si>
  <si>
    <t>FE2_3600361</t>
  </si>
  <si>
    <t>891901158_FE2_3600361</t>
  </si>
  <si>
    <t>FE2_3601125</t>
  </si>
  <si>
    <t>891901158_FE2_3601125</t>
  </si>
  <si>
    <t>FE2_3604255</t>
  </si>
  <si>
    <t>891901158_FE2_3604255</t>
  </si>
  <si>
    <t>FE2_3605014</t>
  </si>
  <si>
    <t>891901158_FE2_3605014</t>
  </si>
  <si>
    <t>FE2_3605519</t>
  </si>
  <si>
    <t>891901158_FE2_3605519</t>
  </si>
  <si>
    <t>FE2_3605520</t>
  </si>
  <si>
    <t>891901158_FE2_3605520</t>
  </si>
  <si>
    <t>FE2_3606784</t>
  </si>
  <si>
    <t>891901158_FE2_3606784</t>
  </si>
  <si>
    <t>FE2_3607092</t>
  </si>
  <si>
    <t>891901158_FE2_3607092</t>
  </si>
  <si>
    <t>FE2_3607094</t>
  </si>
  <si>
    <t>891901158_FE2_3607094</t>
  </si>
  <si>
    <t>FE2_3608877</t>
  </si>
  <si>
    <t>891901158_FE2_3608877</t>
  </si>
  <si>
    <t>FE2_3609896</t>
  </si>
  <si>
    <t>891901158_FE2_3609896</t>
  </si>
  <si>
    <t>FE2_3611744</t>
  </si>
  <si>
    <t>891901158_FE2_3611744</t>
  </si>
  <si>
    <t>FE2_3614654</t>
  </si>
  <si>
    <t>891901158_FE2_3614654</t>
  </si>
  <si>
    <t>FE2_3616550</t>
  </si>
  <si>
    <t>891901158_FE2_3616550</t>
  </si>
  <si>
    <t>FE2_3616713</t>
  </si>
  <si>
    <t>891901158_FE2_3616713</t>
  </si>
  <si>
    <t>FE2_3617274</t>
  </si>
  <si>
    <t>891901158_FE2_3617274</t>
  </si>
  <si>
    <t>FE2_3618471</t>
  </si>
  <si>
    <t>891901158_FE2_3618471</t>
  </si>
  <si>
    <t>FE2_3618474</t>
  </si>
  <si>
    <t>891901158_FE2_3618474</t>
  </si>
  <si>
    <t>FE2_3618735</t>
  </si>
  <si>
    <t>891901158_FE2_3618735</t>
  </si>
  <si>
    <t>FE2_3620099</t>
  </si>
  <si>
    <t>891901158_FE2_3620099</t>
  </si>
  <si>
    <t>FE2_3621836</t>
  </si>
  <si>
    <t>891901158_FE2_3621836</t>
  </si>
  <si>
    <t>FE2_3623628</t>
  </si>
  <si>
    <t>891901158_FE2_3623628</t>
  </si>
  <si>
    <t>FE2_3546435</t>
  </si>
  <si>
    <t>891901158_FE2_3546435</t>
  </si>
  <si>
    <t>OK</t>
  </si>
  <si>
    <t>FE2_3587008</t>
  </si>
  <si>
    <t>891901158_FE2_3587008</t>
  </si>
  <si>
    <t>FE2_3542448</t>
  </si>
  <si>
    <t>891901158_FE2_3542448</t>
  </si>
  <si>
    <t>FE2_3544999</t>
  </si>
  <si>
    <t>891901158_FE2_3544999</t>
  </si>
  <si>
    <t>FE2_3548832</t>
  </si>
  <si>
    <t>891901158_FE2_3548832</t>
  </si>
  <si>
    <t>FE2_3550155</t>
  </si>
  <si>
    <t>891901158_FE2_3550155</t>
  </si>
  <si>
    <t>FE2_3555923</t>
  </si>
  <si>
    <t>891901158_FE2_3555923</t>
  </si>
  <si>
    <t>FE2_3556021</t>
  </si>
  <si>
    <t>891901158_FE2_3556021</t>
  </si>
  <si>
    <t>FE2_3557013</t>
  </si>
  <si>
    <t>891901158_FE2_3557013</t>
  </si>
  <si>
    <t>FE2_3557863</t>
  </si>
  <si>
    <t>891901158_FE2_3557863</t>
  </si>
  <si>
    <t>891901158_3136289</t>
  </si>
  <si>
    <t>891901158_3358599</t>
  </si>
  <si>
    <t>891901158_3381937</t>
  </si>
  <si>
    <t>FE2_3537766</t>
  </si>
  <si>
    <t>891901158_FE2_3537766</t>
  </si>
  <si>
    <t>FE2_3537879</t>
  </si>
  <si>
    <t>891901158_FE2_3537879</t>
  </si>
  <si>
    <t>FE2_3539612</t>
  </si>
  <si>
    <t>891901158_FE2_3539612</t>
  </si>
  <si>
    <t>FE2_3541037</t>
  </si>
  <si>
    <t>891901158_FE2_3541037</t>
  </si>
  <si>
    <t>FE2_3539740</t>
  </si>
  <si>
    <t>891901158_FE2_3539740</t>
  </si>
  <si>
    <t>FE2_3540648</t>
  </si>
  <si>
    <t>891901158_FE2_3540648</t>
  </si>
  <si>
    <t>FE2_3540659</t>
  </si>
  <si>
    <t>891901158_FE2_3540659</t>
  </si>
  <si>
    <t>FE2_3540857</t>
  </si>
  <si>
    <t>891901158_FE2_3540857</t>
  </si>
  <si>
    <t>891901158_3395581</t>
  </si>
  <si>
    <t>891901158_3396101</t>
  </si>
  <si>
    <t>891901158_3397143</t>
  </si>
  <si>
    <t>891901158_3400748</t>
  </si>
  <si>
    <t>891901158_3401099</t>
  </si>
  <si>
    <t>891901158_3401607</t>
  </si>
  <si>
    <t>891901158_3404152</t>
  </si>
  <si>
    <t>891901158_3404597</t>
  </si>
  <si>
    <t>891901158_3405140</t>
  </si>
  <si>
    <t>891901158_3405623</t>
  </si>
  <si>
    <t>891901158_3407247</t>
  </si>
  <si>
    <t>891901158_3407846</t>
  </si>
  <si>
    <t>891901158_3412071</t>
  </si>
  <si>
    <t>891901158_3421948</t>
  </si>
  <si>
    <t>891901158_3424413</t>
  </si>
  <si>
    <t>891901158_3432647</t>
  </si>
  <si>
    <t>FE2_3501888</t>
  </si>
  <si>
    <t>891901158_FE2_3501888</t>
  </si>
  <si>
    <t>FE2_3502194</t>
  </si>
  <si>
    <t>891901158_FE2_3502194</t>
  </si>
  <si>
    <t>FE2_3502195</t>
  </si>
  <si>
    <t>891901158_FE2_3502195</t>
  </si>
  <si>
    <t>FE2_3505883</t>
  </si>
  <si>
    <t>891901158_FE2_3505883</t>
  </si>
  <si>
    <t>FE2_3534753</t>
  </si>
  <si>
    <t>891901158_FE2_3534753</t>
  </si>
  <si>
    <t>FE2_3534754</t>
  </si>
  <si>
    <t>891901158_FE2_3534754</t>
  </si>
  <si>
    <t>FE2_3535294</t>
  </si>
  <si>
    <t>891901158_FE2_3535294</t>
  </si>
  <si>
    <t>B)Factura sin saldo ERP/conciliar diferencia glosa aceptada</t>
  </si>
  <si>
    <t>EN ACTA DE CONCILIACION DEL DIA 01/06/2021 ENTRE LA DRAMAIBER R. Y ENF. ELIZABETH GIL LLANOS Auditora Hospital TomáLA IPS ACEPTA GLOSA $ 90577 Y LA EPS ACEPTA $ 18.591.gladys vivas.</t>
  </si>
  <si>
    <t>FE2_3537765</t>
  </si>
  <si>
    <t>891901158_FE2_3537765</t>
  </si>
  <si>
    <t>EN ACTA DE CONCILIACION DEL DIA 01/06/2021 ENTRE LA DRAMAIBER R. Y ENF. ELIZABETH GIL LLANOS Auditora Hospital TomáLA IPS ACEPTA GLOSA $ 90577 Y LA EPS ACEPTA $ 18.591.GLADYS VIVAS.</t>
  </si>
  <si>
    <t>891901158_2353209</t>
  </si>
  <si>
    <t>891901158_2363548</t>
  </si>
  <si>
    <t>IPS ACEPTA $ 100.000, SEGUN ACTA DE CONCILIACION REALIZDA EL08 SEPTIMBRE 2021, POR ELIZABETH FERNANDEZ Y  CAROLINA GRANJA.ELIZABETH FERNANDEZ</t>
  </si>
  <si>
    <t>891901158_2183223</t>
  </si>
  <si>
    <t>891901158_2197622</t>
  </si>
  <si>
    <t>891901158_2203689</t>
  </si>
  <si>
    <t>891901158_2226666</t>
  </si>
  <si>
    <t>GLOSA ACEPTADA POR LA IPS SEGUN RESPUESTA DE GLOSA AM-2300-12-22 DEK 8 DE OCTUBRE DE 2015 CON OFICIO 6695024DEYCE C</t>
  </si>
  <si>
    <t>891901158_2298314</t>
  </si>
  <si>
    <t>891901158_2301719</t>
  </si>
  <si>
    <t>891901158_2311372</t>
  </si>
  <si>
    <t>891901158_3390015</t>
  </si>
  <si>
    <t>EN ACTA DE CONCILIACION DEL DIA 01/06/2021 ENTRE LA DRAMAIBER R. Y ENF. ELIZABETH GIL LLANOS Auditora Hospital TomáLA IPS ACEPTA GLOSA $1,465,563 Y LA EPS $ 704126.GLADYS VIVAS.</t>
  </si>
  <si>
    <t>891901158_2347153</t>
  </si>
  <si>
    <t>B)Factura sin saldo ERP/conciliar diferencia valor de factura</t>
  </si>
  <si>
    <t>FE2_3540858</t>
  </si>
  <si>
    <t>891901158_FE2_3540858</t>
  </si>
  <si>
    <t>C)Glosas total pendiente por respuesta de IPS</t>
  </si>
  <si>
    <t>DEVOLUCION</t>
  </si>
  <si>
    <t>SE DEVUELVE FACTURA COVID No se encuentra en Reporte de SISMMUESTRA el valor que facturan esta por Mayor valor cobrado.- Validar tambien que el mismo soporte esta para la FACTURAFE2 3542729 USUARIO JULIAN PENAFIEL  CC 1106738716 SESE ENVIO SOLICITUD A LA IPS A los correos 22-07-2021gerencia@hospitaltomasuribe.gov.co- contratacioneapb@hospitatomasutibe@gov.co -odontoservieu@hotmail.comfavor registrar en SISMUESTRA Y ENVIAR SOPORTE. REVISAR LA TARIFA QUE FACTURAN Y ENVIAR NOTA CREDITO .MILENA</t>
  </si>
  <si>
    <t>SI</t>
  </si>
  <si>
    <t>FE2_3540897</t>
  </si>
  <si>
    <t>891901158_FE2_3540897</t>
  </si>
  <si>
    <t>SE DEVUELVE FACTURA COVID No se encuentra en Reporte de SISMMUESTRA el valor que facturan esta por Mayor valor cobrado.SE ENVIO SOLICITUD A LA IPS A los correos 22-07-2021gerencia@hospitaltomasuribe.gov.co- contratacioneapb@hospitatomasutibe@gov.co -odontoservieu@hotmail.comfavor registrar en SISMUESTRA Y ENVIAR SOPORTE. REVISAR LA TARIFA QUE FACTURAN Y ENVIAR NOTA CREDITO .MILENA</t>
  </si>
  <si>
    <t>FE2_3541033</t>
  </si>
  <si>
    <t>891901158_FE2_3541033</t>
  </si>
  <si>
    <t>FE2_3539613</t>
  </si>
  <si>
    <t>891901158_FE2_3539613</t>
  </si>
  <si>
    <t>891901158_3412081</t>
  </si>
  <si>
    <t>SE SOSTIENE GLOSA MIPRES-20200111197016710597014 Y20200120119016889855014 ENSURE NO REPORTADOS EN LA WEB SERVIS FAVOR ANEXAR REPORTE, MIPRES 20200126159017035388011 VASOPNO REPORTADO WEB SERVIS MDTO VENCIDO POR INVIMA CON CUM20049908-01 PARA LA FECHA DE DISPENSACION. FAVOR ANEXAR SOPORTES PARA CONTINUAR CON PROCESO DE PAGO.GLADYS VIVAS.</t>
  </si>
  <si>
    <t>FE2_3545000</t>
  </si>
  <si>
    <t>891901158_FE2_3545000</t>
  </si>
  <si>
    <t>FE2_3542727</t>
  </si>
  <si>
    <t>891901158_FE2_3542727</t>
  </si>
  <si>
    <t>FE2_3542729</t>
  </si>
  <si>
    <t>891901158_FE2_3542729</t>
  </si>
  <si>
    <t>SE DEVUELVE FACTURA COVID No se encuentra en Reporte de SISMMUESTRA el valor que facturan esta por Mayor valor cobrado.Validar tambien que el mismo soporte esta para la facturaFE2 3540858 USUARIO JULIAN PENAFIEL 1106738716.MILENA</t>
  </si>
  <si>
    <t>FE2_3596758</t>
  </si>
  <si>
    <t>891901158_FE2_3596758</t>
  </si>
  <si>
    <t>SE DEVUELVE FACTURA COVID SE VALIDA NO APTA PARA PAGONO ESTA REPORTADA EN LA BASE SIMUESTRAS ANTIGENOMILENA</t>
  </si>
  <si>
    <t>E.S.E.  HOSPITAL DEPARTAMENTAL TOMAS URIBE URIBE</t>
  </si>
  <si>
    <t>NIT:  891-901-158-4</t>
  </si>
  <si>
    <t xml:space="preserve">SALDO DE CARTERA </t>
  </si>
  <si>
    <t>CAJA DE COMPENSACION FAMILIAR DEL VALLE DEL CAUCA - COMFENALCO</t>
  </si>
  <si>
    <t>Corte de Cartera  30 de enero de 2022</t>
  </si>
  <si>
    <t xml:space="preserve">NIT DE LA IPS </t>
  </si>
  <si>
    <t xml:space="preserve">NOMBRE IPS </t>
  </si>
  <si>
    <t xml:space="preserve">PREFIJO DE LA FACTURA </t>
  </si>
  <si>
    <t>No. De FACTURA</t>
  </si>
  <si>
    <t>FECHA DE FACTURA</t>
  </si>
  <si>
    <t xml:space="preserve">FECHA DE RADICACIÓN </t>
  </si>
  <si>
    <t xml:space="preserve">VALOR FACTURA </t>
  </si>
  <si>
    <t xml:space="preserve">VALOR RADICADO </t>
  </si>
  <si>
    <t xml:space="preserve">SALDO CONCILIAR </t>
  </si>
  <si>
    <t>TOTAL:</t>
  </si>
  <si>
    <t>TOTAL</t>
  </si>
  <si>
    <t>ESTADO EPS 22 DE MARZO 2022</t>
  </si>
  <si>
    <t>VALOR GLOSA DEVOLUCION</t>
  </si>
  <si>
    <t>OBSERVACION GLOSA DEVOLUCION</t>
  </si>
  <si>
    <t>FACTURA NO RADICADA</t>
  </si>
  <si>
    <t>FACTURA DEVUELTA</t>
  </si>
  <si>
    <t>FACTURA CANCELADA</t>
  </si>
  <si>
    <t>GLOSA ACEPTADA POR LA IPS</t>
  </si>
  <si>
    <t>FACTURA EN PROGRAMACION DE PAGO</t>
  </si>
  <si>
    <t>Etiquetas de fila</t>
  </si>
  <si>
    <t>Total general</t>
  </si>
  <si>
    <t>Suma de VALOR GLOSA DEVOLUCION</t>
  </si>
  <si>
    <t>Cuenta de VALOR FACT IPS</t>
  </si>
  <si>
    <t xml:space="preserve"> SALDO FACT IPS</t>
  </si>
  <si>
    <t>FOR-CSA-018</t>
  </si>
  <si>
    <t>HOJA 1 DE 2</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</si>
  <si>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</si>
  <si>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</si>
  <si>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</si>
  <si>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</si>
  <si>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</si>
  <si>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</si>
  <si>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</si>
  <si>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</si>
  <si>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</si>
  <si>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FACTURA CORRIENTE Y GLOSA POR CONCILIAR ($)</t>
  </si>
  <si>
    <t>GLOSA POR CONCILIAR</t>
  </si>
  <si>
    <t>SUB TOTAL CARTERA SUSTENTADA A LA IPS</t>
  </si>
  <si>
    <t>FACTURACION PENDIENTE PROGRAMACION DE PAGO</t>
  </si>
  <si>
    <t>Nota: ( el valor real afectado por impuestos y glosas $  )</t>
  </si>
  <si>
    <t>FACTURA EN PROCESO INTERNO</t>
  </si>
  <si>
    <t xml:space="preserve">FACTURACION CORRIENTE  </t>
  </si>
  <si>
    <t>SUB TOTAL  CARTERA EN PROCESO POR LA EPS</t>
  </si>
  <si>
    <t>TOTAL CARTERA REVISADA</t>
  </si>
  <si>
    <t>IPS.</t>
  </si>
  <si>
    <t>SANTIAGO DE CALI , MARZO 22 DE 2022</t>
  </si>
  <si>
    <t>NIT:891901158</t>
  </si>
  <si>
    <t>Señores :HOSPITAL TOMAS URIBE</t>
  </si>
  <si>
    <t>A continuacion me permito remitir   nuestra respuesta al estado de cartera presentado en la fecha: 14/02/2022</t>
  </si>
  <si>
    <t>Con Corte al dia :31/01/2022</t>
  </si>
  <si>
    <t>NATALIA GRANADOS</t>
  </si>
  <si>
    <t>ANALISTA DE CARTERA CUENTAS SALUD</t>
  </si>
  <si>
    <t>ENVIAR SOPORTES PAGOS</t>
  </si>
  <si>
    <t>CITA CONCILIACION VAGLO ENVIAR CORREO cartera@hospitaltomasuribe.gov.co-devolucionescuentashdtuu@gmil.com-auxauditoria@hospitaltomasuribe.gov.co</t>
  </si>
  <si>
    <t>IPS REMITIRA INFORMACION CON LOS PREFIJOS DE FACTURAS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</si>
</sst>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 #,##0_-;\-&quot;$&quot;\ * #,##0_-;_-&quot;$&quot;\ * &quot;-&quot;_-;_-@_-"/>
    <numFmt numFmtId="41" formatCode="_-* #,##0_-;\-* #,##0_-;_-* &quot;-&quot;_-;_-@_-"/>
    <numFmt numFmtId="43" formatCode="_-* #,##0.00_-;\-* #,##0.00_-;_-* &quot;-&quot;??_-;_-@_-"/>
    <numFmt numFmtId="164" formatCode="_-* #,##0\ _€_-;\-* #,##0\ _€_-;_-* &quot;-&quot;??\ _€_-;_-@_-"/>
    <numFmt numFmtId="165" formatCode="dd/mm/yyyy;@"/>
    <numFmt numFmtId="166" formatCode="&quot;$&quot;\ #,##0;[Red]&quot;$&quot;\ #,##0"/>
    <numFmt numFmtId="167" formatCode="_-* #,##0_-;\-* #,##0_-;_-* &quot;-&quot;??_-;_-@_-"/>
  </numFmts>
  <fonts count="11" x14ac:knownFonts="1">
    <font>
      <sz val="11"/>
      <color theme="1"/>
      <name val="Calibri"/>
      <family val="2"/>
      <scheme val="minor"/>
    </font>
    <font>
      <sz val="11"/>
      <color theme="1"/>
      <name val="Calibri"/>
      <family val="2"/>
      <scheme val="minor"/>
    </font>
    <font>
      <b/>
      <sz val="11"/>
      <color theme="1"/>
      <name val="Calibri"/>
      <family val="2"/>
      <scheme val="minor"/>
    </font>
    <font>
      <b/>
      <sz val="8"/>
      <color theme="1"/>
      <name val="Tahoma"/>
      <family val="2"/>
    </font>
    <font>
      <sz val="8"/>
      <color theme="1"/>
      <name val="Tahoma"/>
      <family val="2"/>
    </font>
    <font>
      <b/>
      <sz val="11"/>
      <name val="Calibri"/>
      <family val="2"/>
      <scheme val="minor"/>
    </font>
    <font>
      <sz val="11"/>
      <name val="Calibri"/>
      <family val="2"/>
      <scheme val="minor"/>
    </font>
    <font>
      <sz val="11"/>
      <color indexed="8"/>
      <name val="Calibri"/>
      <family val="2"/>
      <scheme val="minor"/>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5">
    <xf numFmtId="0" fontId="0" fillId="0" borderId="0"/>
    <xf numFmtId="43" fontId="1" fillId="0" borderId="0" applyFont="0" applyFill="0" applyBorder="0" applyAlignment="0" applyProtection="0"/>
    <xf numFmtId="41" fontId="1" fillId="0" borderId="0" applyFont="0" applyFill="0" applyBorder="0" applyAlignment="0" applyProtection="0"/>
    <xf numFmtId="0" fontId="8" fillId="0" borderId="0"/>
    <xf numFmtId="43" fontId="8" fillId="0" borderId="0" applyNumberFormat="0" applyFill="0" applyBorder="0" applyAlignment="0" applyProtection="0"/>
  </cellStyleXfs>
  <cellXfs count="89">
    <xf numFmtId="0" fontId="0" fillId="0" borderId="0" xfId="0"/>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164" fontId="3" fillId="0" borderId="1" xfId="1" applyNumberFormat="1" applyFont="1" applyBorder="1" applyAlignment="1">
      <alignment horizontal="center" vertical="center" wrapText="1"/>
    </xf>
    <xf numFmtId="0" fontId="3" fillId="3" borderId="1" xfId="0" applyFont="1" applyFill="1" applyBorder="1" applyAlignment="1">
      <alignment horizontal="center" vertical="center" wrapText="1"/>
    </xf>
    <xf numFmtId="43" fontId="3" fillId="3" borderId="1" xfId="1" applyFont="1" applyFill="1" applyBorder="1" applyAlignment="1">
      <alignment horizontal="center" vertical="center" wrapText="1"/>
    </xf>
    <xf numFmtId="164" fontId="3" fillId="2" borderId="1" xfId="1" applyNumberFormat="1" applyFont="1" applyFill="1" applyBorder="1" applyAlignment="1">
      <alignment horizontal="center" vertical="center" wrapText="1"/>
    </xf>
    <xf numFmtId="0" fontId="4" fillId="0" borderId="1" xfId="0" applyFont="1" applyBorder="1"/>
    <xf numFmtId="14" fontId="4" fillId="0" borderId="1" xfId="0" applyNumberFormat="1" applyFont="1" applyBorder="1"/>
    <xf numFmtId="164" fontId="4" fillId="0" borderId="1" xfId="1" applyNumberFormat="1" applyFont="1" applyBorder="1"/>
    <xf numFmtId="43" fontId="4" fillId="0" borderId="1" xfId="1" applyFont="1" applyBorder="1"/>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center"/>
    </xf>
    <xf numFmtId="0" fontId="0" fillId="0" borderId="1" xfId="0" applyBorder="1"/>
    <xf numFmtId="41" fontId="0" fillId="0" borderId="1" xfId="2" applyFont="1" applyBorder="1" applyAlignment="1">
      <alignment horizontal="center"/>
    </xf>
    <xf numFmtId="1" fontId="0" fillId="0" borderId="1" xfId="0" applyNumberFormat="1" applyFont="1" applyBorder="1" applyAlignment="1">
      <alignment horizontal="center"/>
    </xf>
    <xf numFmtId="165" fontId="0" fillId="0" borderId="1" xfId="0" applyNumberFormat="1" applyFont="1" applyBorder="1" applyAlignment="1">
      <alignment horizontal="center"/>
    </xf>
    <xf numFmtId="14" fontId="6" fillId="0" borderId="1" xfId="0" applyNumberFormat="1" applyFont="1" applyBorder="1" applyAlignment="1">
      <alignment horizontal="center"/>
    </xf>
    <xf numFmtId="41" fontId="0" fillId="0" borderId="1" xfId="2" applyFont="1" applyBorder="1"/>
    <xf numFmtId="1" fontId="7" fillId="0" borderId="1" xfId="0" applyNumberFormat="1" applyFont="1" applyBorder="1" applyAlignment="1">
      <alignment horizontal="center" vertical="center"/>
    </xf>
    <xf numFmtId="14" fontId="7" fillId="0" borderId="1" xfId="0" applyNumberFormat="1" applyFont="1" applyBorder="1" applyAlignment="1">
      <alignment horizontal="center" vertical="center"/>
    </xf>
    <xf numFmtId="41" fontId="7" fillId="0" borderId="1" xfId="2" applyFont="1" applyBorder="1" applyAlignment="1">
      <alignment vertical="center"/>
    </xf>
    <xf numFmtId="1" fontId="6" fillId="0" borderId="1" xfId="0" applyNumberFormat="1" applyFont="1" applyBorder="1" applyAlignment="1">
      <alignment horizontal="center"/>
    </xf>
    <xf numFmtId="41" fontId="6" fillId="0" borderId="1" xfId="2" applyFont="1" applyBorder="1"/>
    <xf numFmtId="14" fontId="0" fillId="0" borderId="1" xfId="0" applyNumberFormat="1" applyFont="1" applyBorder="1" applyAlignment="1">
      <alignment horizontal="center"/>
    </xf>
    <xf numFmtId="1" fontId="0" fillId="0" borderId="1" xfId="0" applyNumberFormat="1" applyBorder="1" applyAlignment="1">
      <alignment horizontal="center"/>
    </xf>
    <xf numFmtId="165" fontId="0" fillId="0" borderId="1" xfId="0" applyNumberFormat="1" applyBorder="1" applyAlignment="1">
      <alignment horizontal="center"/>
    </xf>
    <xf numFmtId="0" fontId="6" fillId="0" borderId="1" xfId="0" applyFont="1" applyBorder="1" applyAlignment="1">
      <alignment horizontal="center"/>
    </xf>
    <xf numFmtId="165" fontId="6" fillId="0" borderId="1" xfId="0" applyNumberFormat="1" applyFont="1" applyBorder="1" applyAlignment="1">
      <alignment horizontal="center"/>
    </xf>
    <xf numFmtId="165" fontId="6" fillId="0" borderId="1" xfId="2" applyNumberFormat="1" applyFont="1" applyBorder="1" applyAlignment="1">
      <alignment horizontal="center"/>
    </xf>
    <xf numFmtId="165" fontId="6" fillId="0" borderId="1" xfId="0" applyNumberFormat="1" applyFont="1" applyBorder="1"/>
    <xf numFmtId="41" fontId="2" fillId="4" borderId="1" xfId="0" applyNumberFormat="1" applyFont="1" applyFill="1" applyBorder="1"/>
    <xf numFmtId="0" fontId="0" fillId="0" borderId="0" xfId="0" applyAlignment="1">
      <alignment horizontal="center"/>
    </xf>
    <xf numFmtId="0" fontId="0" fillId="2" borderId="1" xfId="0" applyFill="1" applyBorder="1"/>
    <xf numFmtId="164" fontId="0" fillId="2" borderId="1" xfId="0" applyNumberFormat="1" applyFill="1" applyBorder="1"/>
    <xf numFmtId="1" fontId="4" fillId="0" borderId="1" xfId="0" applyNumberFormat="1" applyFont="1" applyBorder="1"/>
    <xf numFmtId="41" fontId="4" fillId="0" borderId="1" xfId="2" applyFont="1" applyBorder="1"/>
    <xf numFmtId="0" fontId="0" fillId="0" borderId="1" xfId="0" pivotButton="1" applyBorder="1"/>
    <xf numFmtId="0" fontId="0" fillId="0" borderId="1" xfId="0" applyBorder="1" applyAlignment="1">
      <alignment horizontal="left"/>
    </xf>
    <xf numFmtId="41" fontId="0" fillId="0" borderId="1" xfId="0" applyNumberFormat="1" applyBorder="1"/>
    <xf numFmtId="42" fontId="0" fillId="0" borderId="1" xfId="0" applyNumberFormat="1" applyBorder="1"/>
    <xf numFmtId="0" fontId="9" fillId="0" borderId="0" xfId="3" applyFont="1"/>
    <xf numFmtId="0" fontId="9" fillId="0" borderId="2" xfId="3" applyFont="1" applyBorder="1" applyAlignment="1">
      <alignment horizontal="centerContinuous"/>
    </xf>
    <xf numFmtId="0" fontId="9" fillId="0" borderId="3" xfId="3" applyFont="1" applyBorder="1" applyAlignment="1">
      <alignment horizontal="centerContinuous"/>
    </xf>
    <xf numFmtId="0" fontId="10" fillId="0" borderId="2" xfId="3" applyFont="1" applyBorder="1" applyAlignment="1">
      <alignment horizontal="centerContinuous" vertical="center"/>
    </xf>
    <xf numFmtId="0" fontId="10" fillId="0" borderId="4" xfId="3" applyFont="1" applyBorder="1" applyAlignment="1">
      <alignment horizontal="centerContinuous" vertical="center"/>
    </xf>
    <xf numFmtId="0" fontId="10" fillId="0" borderId="3" xfId="3" applyFont="1" applyBorder="1" applyAlignment="1">
      <alignment horizontal="centerContinuous" vertical="center"/>
    </xf>
    <xf numFmtId="0" fontId="10" fillId="0" borderId="5" xfId="3" applyFont="1" applyBorder="1" applyAlignment="1">
      <alignment horizontal="centerContinuous" vertical="center"/>
    </xf>
    <xf numFmtId="0" fontId="9" fillId="0" borderId="6" xfId="3" applyFont="1" applyBorder="1" applyAlignment="1">
      <alignment horizontal="centerContinuous"/>
    </xf>
    <xf numFmtId="0" fontId="9" fillId="0" borderId="7" xfId="3" applyFont="1" applyBorder="1" applyAlignment="1">
      <alignment horizontal="centerContinuous"/>
    </xf>
    <xf numFmtId="0" fontId="10" fillId="0" borderId="8" xfId="3" applyFont="1" applyBorder="1" applyAlignment="1">
      <alignment horizontal="centerContinuous" vertical="center"/>
    </xf>
    <xf numFmtId="0" fontId="10" fillId="0" borderId="9" xfId="3" applyFont="1" applyBorder="1" applyAlignment="1">
      <alignment horizontal="centerContinuous" vertical="center"/>
    </xf>
    <xf numFmtId="0" fontId="10" fillId="0" borderId="10" xfId="3" applyFont="1" applyBorder="1" applyAlignment="1">
      <alignment horizontal="centerContinuous" vertical="center"/>
    </xf>
    <xf numFmtId="0" fontId="10" fillId="0" borderId="11" xfId="3" applyFont="1" applyBorder="1" applyAlignment="1">
      <alignment horizontal="centerContinuous" vertical="center"/>
    </xf>
    <xf numFmtId="0" fontId="10" fillId="0" borderId="6" xfId="3" applyFont="1" applyBorder="1" applyAlignment="1">
      <alignment horizontal="centerContinuous" vertical="center"/>
    </xf>
    <xf numFmtId="0" fontId="10" fillId="0" borderId="0" xfId="3" applyFont="1" applyAlignment="1">
      <alignment horizontal="centerContinuous" vertical="center"/>
    </xf>
    <xf numFmtId="0" fontId="10" fillId="0" borderId="7" xfId="3" applyFont="1" applyBorder="1" applyAlignment="1">
      <alignment horizontal="centerContinuous" vertical="center"/>
    </xf>
    <xf numFmtId="0" fontId="10" fillId="0" borderId="12" xfId="3" applyFont="1" applyBorder="1" applyAlignment="1">
      <alignment horizontal="centerContinuous" vertical="center"/>
    </xf>
    <xf numFmtId="0" fontId="9" fillId="0" borderId="8" xfId="3" applyFont="1" applyBorder="1" applyAlignment="1">
      <alignment horizontal="centerContinuous"/>
    </xf>
    <xf numFmtId="0" fontId="9" fillId="0" borderId="10" xfId="3" applyFont="1" applyBorder="1" applyAlignment="1">
      <alignment horizontal="centerContinuous"/>
    </xf>
    <xf numFmtId="0" fontId="9" fillId="0" borderId="6" xfId="3" applyFont="1" applyBorder="1"/>
    <xf numFmtId="0" fontId="9" fillId="0" borderId="7" xfId="3" applyFont="1" applyBorder="1"/>
    <xf numFmtId="14" fontId="9" fillId="0" borderId="0" xfId="3" applyNumberFormat="1" applyFont="1"/>
    <xf numFmtId="14" fontId="9" fillId="0" borderId="0" xfId="3" applyNumberFormat="1" applyFont="1" applyAlignment="1">
      <alignment horizontal="left"/>
    </xf>
    <xf numFmtId="0" fontId="10" fillId="0" borderId="0" xfId="3" applyFont="1" applyAlignment="1">
      <alignment horizontal="center"/>
    </xf>
    <xf numFmtId="0" fontId="10" fillId="0" borderId="0" xfId="3" applyFont="1"/>
    <xf numFmtId="42" fontId="10" fillId="0" borderId="0" xfId="3" applyNumberFormat="1" applyFont="1" applyAlignment="1">
      <alignment horizontal="right"/>
    </xf>
    <xf numFmtId="1" fontId="9" fillId="0" borderId="0" xfId="3" applyNumberFormat="1" applyFont="1" applyAlignment="1">
      <alignment horizontal="center"/>
    </xf>
    <xf numFmtId="166" fontId="9" fillId="0" borderId="0" xfId="3" applyNumberFormat="1" applyFont="1" applyAlignment="1">
      <alignment horizontal="right"/>
    </xf>
    <xf numFmtId="1" fontId="9" fillId="0" borderId="13" xfId="3" applyNumberFormat="1" applyFont="1" applyBorder="1" applyAlignment="1">
      <alignment horizontal="center"/>
    </xf>
    <xf numFmtId="166" fontId="9" fillId="0" borderId="13" xfId="3" applyNumberFormat="1" applyFont="1" applyBorder="1" applyAlignment="1">
      <alignment horizontal="right"/>
    </xf>
    <xf numFmtId="0" fontId="9" fillId="0" borderId="0" xfId="3" applyFont="1" applyAlignment="1">
      <alignment horizontal="center"/>
    </xf>
    <xf numFmtId="166" fontId="10" fillId="0" borderId="0" xfId="3" applyNumberFormat="1" applyFont="1" applyAlignment="1">
      <alignment horizontal="right"/>
    </xf>
    <xf numFmtId="1" fontId="9" fillId="0" borderId="9" xfId="3" applyNumberFormat="1" applyFont="1" applyBorder="1" applyAlignment="1">
      <alignment horizontal="center"/>
    </xf>
    <xf numFmtId="167" fontId="9" fillId="0" borderId="9" xfId="4" applyNumberFormat="1" applyFont="1" applyBorder="1" applyAlignment="1">
      <alignment horizontal="right"/>
    </xf>
    <xf numFmtId="0" fontId="9" fillId="0" borderId="14" xfId="3" applyFont="1" applyBorder="1" applyAlignment="1">
      <alignment horizontal="center"/>
    </xf>
    <xf numFmtId="166" fontId="9" fillId="0" borderId="14" xfId="3" applyNumberFormat="1" applyFont="1" applyBorder="1" applyAlignment="1">
      <alignment horizontal="right"/>
    </xf>
    <xf numFmtId="166" fontId="9" fillId="0" borderId="0" xfId="3" applyNumberFormat="1" applyFont="1"/>
    <xf numFmtId="166" fontId="9" fillId="0" borderId="9" xfId="3" applyNumberFormat="1" applyFont="1" applyBorder="1"/>
    <xf numFmtId="0" fontId="9" fillId="0" borderId="8" xfId="3" applyFont="1" applyBorder="1"/>
    <xf numFmtId="0" fontId="9" fillId="0" borderId="9" xfId="3" applyFont="1" applyBorder="1"/>
    <xf numFmtId="0" fontId="9" fillId="0" borderId="10" xfId="3" applyFont="1" applyBorder="1"/>
    <xf numFmtId="0" fontId="5" fillId="0" borderId="0" xfId="0" applyFont="1" applyBorder="1" applyAlignment="1">
      <alignment horizontal="center"/>
    </xf>
    <xf numFmtId="0" fontId="2" fillId="0" borderId="0" xfId="0" applyFont="1" applyAlignment="1">
      <alignment horizontal="center"/>
    </xf>
    <xf numFmtId="0" fontId="2" fillId="4" borderId="1" xfId="0" applyFont="1" applyFill="1" applyBorder="1" applyAlignment="1">
      <alignment horizontal="center"/>
    </xf>
    <xf numFmtId="166" fontId="10" fillId="0" borderId="0" xfId="3" applyNumberFormat="1" applyFont="1" applyAlignment="1">
      <alignment horizontal="center"/>
    </xf>
    <xf numFmtId="166" fontId="9" fillId="5" borderId="0" xfId="3" applyNumberFormat="1" applyFont="1" applyFill="1" applyAlignment="1">
      <alignment horizontal="right"/>
    </xf>
  </cellXfs>
  <cellStyles count="5">
    <cellStyle name="Millares" xfId="1" builtinId="3"/>
    <cellStyle name="Millares [0]" xfId="2" builtinId="6"/>
    <cellStyle name="Millares 2" xfId="4"/>
    <cellStyle name="Normal" xfId="0" builtinId="0"/>
    <cellStyle name="Normal 2" xfId="3"/>
  </cellStyles>
  <dxfs count="8">
    <dxf>
      <numFmt numFmtId="32" formatCode="_-&quot;$&quot;\ * #,##0_-;\-&quot;$&quot;\ * #,##0_-;_-&quot;$&quot;\ * &quot;-&quot;_-;_-@_-"/>
    </dxf>
    <dxf>
      <numFmt numFmtId="33" formatCode="_-* #,##0_-;\-* #,##0_-;_-*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924050" cy="1038225"/>
    <xdr:pic>
      <xdr:nvPicPr>
        <xdr:cNvPr id="2" name="Imagen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924050" cy="103822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447676</xdr:colOff>
      <xdr:row>32</xdr:row>
      <xdr:rowOff>104776</xdr:rowOff>
    </xdr:from>
    <xdr:to>
      <xdr:col>7</xdr:col>
      <xdr:colOff>714376</xdr:colOff>
      <xdr:row>34</xdr:row>
      <xdr:rowOff>125022</xdr:rowOff>
    </xdr:to>
    <xdr:pic>
      <xdr:nvPicPr>
        <xdr:cNvPr id="3" name="Imagen 2"/>
        <xdr:cNvPicPr>
          <a:picLocks noChangeAspect="1"/>
        </xdr:cNvPicPr>
      </xdr:nvPicPr>
      <xdr:blipFill>
        <a:blip xmlns:r="http://schemas.openxmlformats.org/officeDocument/2006/relationships" r:embed="rId1"/>
        <a:stretch>
          <a:fillRect/>
        </a:stretch>
      </xdr:blipFill>
      <xdr:spPr>
        <a:xfrm>
          <a:off x="4210051" y="5476876"/>
          <a:ext cx="1790700" cy="344096"/>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4642.564851967596" createdVersion="5" refreshedVersion="5" minRefreshableVersion="3" recordCount="170">
  <cacheSource type="worksheet">
    <worksheetSource ref="A1:AR171" sheet="ESTADO DE CADA FACTURA"/>
  </cacheSource>
  <cacheFields count="44">
    <cacheField name="NIT IPS" numFmtId="0">
      <sharedItems containsSemiMixedTypes="0" containsString="0" containsNumber="1" containsInteger="1" minValue="891901158" maxValue="891901158"/>
    </cacheField>
    <cacheField name=" ENTIDAD" numFmtId="0">
      <sharedItems/>
    </cacheField>
    <cacheField name="PrefijoFactura" numFmtId="0">
      <sharedItems containsBlank="1"/>
    </cacheField>
    <cacheField name="NUMERO FACTURA" numFmtId="0">
      <sharedItems containsSemiMixedTypes="0" containsString="0" containsNumber="1" containsInteger="1" minValue="2183223" maxValue="3623628"/>
    </cacheField>
    <cacheField name="FACTURA" numFmtId="0">
      <sharedItems containsMixedTypes="1" containsNumber="1" containsInteger="1" minValue="2183223" maxValue="3578391"/>
    </cacheField>
    <cacheField name="LLAVE" numFmtId="0">
      <sharedItems/>
    </cacheField>
    <cacheField name="PREFIJO SASS" numFmtId="0">
      <sharedItems containsBlank="1"/>
    </cacheField>
    <cacheField name="NUMERO FACT SASSS" numFmtId="0">
      <sharedItems containsString="0" containsBlank="1" containsNumber="1" containsInteger="1" minValue="2183223" maxValue="3596758"/>
    </cacheField>
    <cacheField name="DOC CONTABLE" numFmtId="0">
      <sharedItems containsString="0" containsBlank="1" containsNumber="1" containsInteger="1" minValue="1220474262" maxValue="1906078968"/>
    </cacheField>
    <cacheField name="FECHA FACT IPS" numFmtId="14">
      <sharedItems containsSemiMixedTypes="0" containsNonDate="0" containsDate="1" containsString="0" minDate="2013-06-10T00:00:00" maxDate="2022-01-31T00:00:00"/>
    </cacheField>
    <cacheField name="VALOR FACT IPS" numFmtId="164">
      <sharedItems containsSemiMixedTypes="0" containsString="0" containsNumber="1" containsInteger="1" minValue="5000" maxValue="62226444"/>
    </cacheField>
    <cacheField name="SALDO FACT IPS" numFmtId="164">
      <sharedItems containsSemiMixedTypes="0" containsString="0" containsNumber="1" containsInteger="1" minValue="5000" maxValue="61965697"/>
    </cacheField>
    <cacheField name="OBSERVACION SASS" numFmtId="0">
      <sharedItems/>
    </cacheField>
    <cacheField name="ESTADO EPS 22 DE MARZO 2022" numFmtId="0">
      <sharedItems count="5">
        <s v="FACTURA CANCELADA"/>
        <s v="FACTURA EN PROGRAMACION DE PAGO"/>
        <s v="FACTURA NO RADICADA"/>
        <s v="GLOSA ACEPTADA POR LA IPS"/>
        <s v="FACTURA DEVUELTA"/>
      </sharedItems>
    </cacheField>
    <cacheField name="POR PAGAR SAP" numFmtId="0">
      <sharedItems containsNonDate="0" containsString="0" containsBlank="1" count="1">
        <m/>
      </sharedItems>
    </cacheField>
    <cacheField name="DOC CONTABLE2" numFmtId="0">
      <sharedItems containsNonDate="0" containsString="0" containsBlank="1"/>
    </cacheField>
    <cacheField name="FUERA DE CIERRE" numFmtId="0">
      <sharedItems containsNonDate="0" containsString="0" containsBlank="1"/>
    </cacheField>
    <cacheField name="VALOR VAGLO" numFmtId="0">
      <sharedItems containsSemiMixedTypes="0" containsString="0" containsNumber="1" containsInteger="1" minValue="0" maxValue="1215592"/>
    </cacheField>
    <cacheField name="ESTADO VAGLO" numFmtId="0">
      <sharedItems containsBlank="1"/>
    </cacheField>
    <cacheField name="VALIDACION ALFA FACT" numFmtId="0">
      <sharedItems/>
    </cacheField>
    <cacheField name="VALOR RADICADO FACT" numFmtId="164">
      <sharedItems containsSemiMixedTypes="0" containsString="0" containsNumber="1" containsInteger="1" minValue="0" maxValue="38450844"/>
    </cacheField>
    <cacheField name="VALOR CRUZADO SASS" numFmtId="164">
      <sharedItems containsSemiMixedTypes="0" containsString="0" containsNumber="1" containsInteger="1" minValue="0" maxValue="38450844"/>
    </cacheField>
    <cacheField name="SALDO SASS" numFmtId="164">
      <sharedItems containsSemiMixedTypes="0" containsString="0" containsNumber="1" containsInteger="1" minValue="0" maxValue="1215592"/>
    </cacheField>
    <cacheField name="VALO CANCELADO SAP" numFmtId="164">
      <sharedItems containsSemiMixedTypes="0" containsString="0" containsNumber="1" containsInteger="1" minValue="0" maxValue="9202837"/>
    </cacheField>
    <cacheField name="RETENCION" numFmtId="164">
      <sharedItems containsSemiMixedTypes="0" containsString="0" containsNumber="1" containsInteger="1" minValue="0" maxValue="0"/>
    </cacheField>
    <cacheField name="DOC COMPENSACION SAP" numFmtId="0">
      <sharedItems containsString="0" containsBlank="1" containsNumber="1" containsInteger="1" minValue="4800002848" maxValue="4800048685"/>
    </cacheField>
    <cacheField name="FECHA COMPENSACION SAP" numFmtId="0">
      <sharedItems containsNonDate="0" containsDate="1" containsString="0" containsBlank="1" minDate="2014-02-28T00:00:00" maxDate="2021-07-09T00:00:00"/>
    </cacheField>
    <cacheField name="VALOR TRANFERENCIA" numFmtId="164">
      <sharedItems containsSemiMixedTypes="0" containsString="0" containsNumber="1" containsInteger="1" minValue="0" maxValue="25107136"/>
    </cacheField>
    <cacheField name="AUTORIZACION" numFmtId="0">
      <sharedItems containsString="0" containsBlank="1" containsNumber="1" containsInteger="1" minValue="132796220859855" maxValue="999999999999999"/>
    </cacheField>
    <cacheField name="VALOR GLOSA ACEPTDA" numFmtId="164">
      <sharedItems containsSemiMixedTypes="0" containsString="0" containsNumber="1" containsInteger="1" minValue="0" maxValue="1465563"/>
    </cacheField>
    <cacheField name="VALOR GLOSA DEVOLUCION" numFmtId="164">
      <sharedItems containsSemiMixedTypes="0" containsString="0" containsNumber="1" containsInteger="1" minValue="0" maxValue="1215592"/>
    </cacheField>
    <cacheField name="OBSERVACION GLOSA DEVOLUCION" numFmtId="0">
      <sharedItems containsBlank="1" longText="1"/>
    </cacheField>
    <cacheField name="FECHA RAD IPS" numFmtId="14">
      <sharedItems containsSemiMixedTypes="0" containsNonDate="0" containsDate="1" containsString="0" minDate="2013-09-03T00:00:00" maxDate="2022-02-19T00:00:00"/>
    </cacheField>
    <cacheField name="FECHA RAD INICIAL SASS" numFmtId="0">
      <sharedItems containsNonDate="0" containsString="0" containsBlank="1"/>
    </cacheField>
    <cacheField name="ULTIMO ESTADO FACT" numFmtId="0">
      <sharedItems containsString="0" containsBlank="1" containsNumber="1" containsInteger="1" minValue="2" maxValue="9"/>
    </cacheField>
    <cacheField name="FECHA ULTIMA NOVEDAD" numFmtId="0">
      <sharedItems containsNonDate="0" containsString="0" containsBlank="1"/>
    </cacheField>
    <cacheField name="CLASIFICACION GLOSA" numFmtId="0">
      <sharedItems containsBlank="1"/>
    </cacheField>
    <cacheField name="NUMERO INGRESO FACT" numFmtId="0">
      <sharedItems containsString="0" containsBlank="1" containsNumber="1" containsInteger="1" minValue="1" maxValue="3"/>
    </cacheField>
    <cacheField name="F PROBABLE PAGO SASS" numFmtId="0">
      <sharedItems containsString="0" containsBlank="1" containsNumber="1" containsInteger="1" minValue="20151030" maxValue="21001231"/>
    </cacheField>
    <cacheField name="F RAD SASS" numFmtId="0">
      <sharedItems containsString="0" containsBlank="1" containsNumber="1" containsInteger="1" minValue="20151017" maxValue="20211118"/>
    </cacheField>
    <cacheField name="VALOR REPORTADO CRICULAR 030" numFmtId="164">
      <sharedItems containsSemiMixedTypes="0" containsString="0" containsNumber="1" containsInteger="1" minValue="0" maxValue="38450844"/>
    </cacheField>
    <cacheField name="VALOR GLOSA ACEPTADA REPORTADO CIRCULAR 030" numFmtId="164">
      <sharedItems containsSemiMixedTypes="0" containsString="0" containsNumber="1" containsInteger="1" minValue="0" maxValue="1465563"/>
    </cacheField>
    <cacheField name="OBSERVACION GLOSA ACEPTADA" numFmtId="0">
      <sharedItems containsBlank="1"/>
    </cacheField>
    <cacheField name="F CORTE" numFmtId="14">
      <sharedItems containsSemiMixedTypes="0" containsNonDate="0" containsDate="1" containsString="0" minDate="2022-03-11T00:00:00" maxDate="2022-03-12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70">
  <r>
    <n v="891901158"/>
    <s v="E.S.E. Hospital Dptal Tomas Uribe Uribe "/>
    <m/>
    <n v="3546727"/>
    <n v="3546727"/>
    <s v="891901158_3546727"/>
    <s v="FE2"/>
    <n v="3546727"/>
    <n v="1221746763"/>
    <d v="2021-03-14T00:00:00"/>
    <n v="7000000"/>
    <n v="7000000"/>
    <s v="B)Factura sin saldo ERP"/>
    <x v="0"/>
    <x v="0"/>
    <m/>
    <m/>
    <n v="0"/>
    <m/>
    <s v="Diferente_Alfa"/>
    <n v="7000000"/>
    <n v="7000000"/>
    <n v="0"/>
    <n v="7000000"/>
    <n v="0"/>
    <n v="4800048685"/>
    <d v="2021-07-08T00:00:00"/>
    <n v="7000000"/>
    <n v="210778549438722"/>
    <n v="0"/>
    <n v="0"/>
    <m/>
    <d v="2021-06-02T00:00:00"/>
    <m/>
    <n v="2"/>
    <m/>
    <m/>
    <n v="1"/>
    <n v="20210630"/>
    <n v="20210628"/>
    <n v="7000000"/>
    <n v="0"/>
    <m/>
    <d v="2022-03-11T00:00:00"/>
  </r>
  <r>
    <n v="891901158"/>
    <s v="E.S.E. Hospital Dptal Tomas Uribe Uribe "/>
    <m/>
    <n v="3548728"/>
    <n v="3548728"/>
    <s v="891901158_3548728"/>
    <s v="FE2"/>
    <n v="3548728"/>
    <n v="1221746764"/>
    <d v="2021-03-20T00:00:00"/>
    <n v="7000000"/>
    <n v="7000000"/>
    <s v="B)Factura sin saldo ERP"/>
    <x v="0"/>
    <x v="0"/>
    <m/>
    <m/>
    <n v="0"/>
    <m/>
    <s v="Diferente_Alfa"/>
    <n v="7000000"/>
    <n v="7000000"/>
    <n v="0"/>
    <n v="7000000"/>
    <n v="0"/>
    <n v="4800048684"/>
    <d v="2021-07-08T00:00:00"/>
    <n v="7000000"/>
    <n v="210908549264047"/>
    <n v="0"/>
    <n v="0"/>
    <m/>
    <d v="2021-06-02T00:00:00"/>
    <m/>
    <n v="2"/>
    <m/>
    <m/>
    <n v="1"/>
    <n v="20210630"/>
    <n v="20210628"/>
    <n v="7000000"/>
    <n v="0"/>
    <m/>
    <d v="2022-03-11T00:00:00"/>
  </r>
  <r>
    <n v="891901158"/>
    <s v="E.S.E. Hospital Dptal Tomas Uribe Uribe "/>
    <m/>
    <n v="3565113"/>
    <n v="3565113"/>
    <s v="891901158_3565113"/>
    <s v="FE2"/>
    <n v="3565113"/>
    <n v="1221746765"/>
    <d v="2021-05-13T00:00:00"/>
    <n v="7000000"/>
    <n v="7000000"/>
    <s v="B)Factura sin saldo ERP"/>
    <x v="0"/>
    <x v="0"/>
    <m/>
    <m/>
    <n v="0"/>
    <m/>
    <s v="Diferente_Alfa"/>
    <n v="7000000"/>
    <n v="7000000"/>
    <n v="0"/>
    <n v="7000000"/>
    <n v="0"/>
    <n v="4800048679"/>
    <d v="2021-07-08T00:00:00"/>
    <n v="7000000"/>
    <n v="211208549507454"/>
    <n v="0"/>
    <n v="0"/>
    <m/>
    <d v="2021-06-17T00:00:00"/>
    <m/>
    <n v="2"/>
    <m/>
    <m/>
    <n v="1"/>
    <n v="20210630"/>
    <n v="20210628"/>
    <n v="7000000"/>
    <n v="0"/>
    <m/>
    <d v="2022-03-11T00:00:00"/>
  </r>
  <r>
    <n v="891901158"/>
    <s v="E.S.E. Hospital Dptal Tomas Uribe Uribe "/>
    <m/>
    <n v="3578391"/>
    <n v="3578391"/>
    <s v="891901158_3578391"/>
    <s v="FE2"/>
    <n v="3578391"/>
    <m/>
    <d v="2021-06-24T00:00:00"/>
    <n v="7000000"/>
    <n v="7000000"/>
    <s v="B)Factura sin saldo ERP"/>
    <x v="1"/>
    <x v="0"/>
    <m/>
    <m/>
    <n v="0"/>
    <m/>
    <s v="Diferente_Alfa"/>
    <n v="7000000"/>
    <n v="7000000"/>
    <n v="0"/>
    <n v="0"/>
    <n v="0"/>
    <m/>
    <m/>
    <n v="0"/>
    <n v="211908549650488"/>
    <n v="0"/>
    <n v="0"/>
    <m/>
    <d v="2021-07-19T00:00:00"/>
    <m/>
    <n v="2"/>
    <m/>
    <m/>
    <n v="1"/>
    <n v="20210830"/>
    <n v="20210827"/>
    <n v="7000000"/>
    <n v="0"/>
    <m/>
    <d v="2022-03-11T00:00:00"/>
  </r>
  <r>
    <n v="891901158"/>
    <s v="E.S.E. Hospital Dptal Tomas Uribe Uribe "/>
    <m/>
    <n v="3541934"/>
    <n v="3541934"/>
    <s v="891901158_3541934"/>
    <s v="FE2"/>
    <n v="3541934"/>
    <n v="1221746762"/>
    <d v="2021-02-19T00:00:00"/>
    <n v="7000000"/>
    <n v="7000000"/>
    <s v="B)Factura sin saldo ERP"/>
    <x v="0"/>
    <x v="0"/>
    <m/>
    <m/>
    <n v="0"/>
    <m/>
    <s v="Diferente_Alfa"/>
    <n v="7000000"/>
    <n v="7000000"/>
    <n v="0"/>
    <n v="7000000"/>
    <n v="0"/>
    <n v="4800048680"/>
    <d v="2021-07-08T00:00:00"/>
    <n v="7000000"/>
    <n v="210488549601469"/>
    <n v="0"/>
    <n v="0"/>
    <m/>
    <d v="2021-03-20T00:00:00"/>
    <m/>
    <n v="2"/>
    <m/>
    <m/>
    <n v="1"/>
    <n v="20210630"/>
    <n v="20210628"/>
    <n v="7000000"/>
    <n v="0"/>
    <m/>
    <d v="2022-03-11T00:00:00"/>
  </r>
  <r>
    <n v="891901158"/>
    <s v="E.S.E. Hospital Dptal Tomas Uribe Uribe "/>
    <m/>
    <n v="3439386"/>
    <n v="3439386"/>
    <s v="891901158_3439386"/>
    <m/>
    <m/>
    <m/>
    <d v="2020-05-28T00:00:00"/>
    <n v="57600"/>
    <n v="57600"/>
    <s v="A)Factura no radicada en ERP"/>
    <x v="2"/>
    <x v="0"/>
    <m/>
    <m/>
    <n v="0"/>
    <m/>
    <s v="no_cruza"/>
    <n v="0"/>
    <n v="0"/>
    <n v="0"/>
    <n v="0"/>
    <n v="0"/>
    <m/>
    <m/>
    <n v="0"/>
    <m/>
    <n v="0"/>
    <n v="0"/>
    <m/>
    <d v="2020-06-17T00:00:00"/>
    <m/>
    <m/>
    <m/>
    <m/>
    <m/>
    <m/>
    <m/>
    <n v="0"/>
    <n v="0"/>
    <m/>
    <d v="2022-03-11T00:00:00"/>
  </r>
  <r>
    <n v="891901158"/>
    <s v="E.S.E. Hospital Dptal Tomas Uribe Uribe "/>
    <m/>
    <n v="3439671"/>
    <n v="3439671"/>
    <s v="891901158_3439671"/>
    <m/>
    <m/>
    <m/>
    <d v="2020-06-01T00:00:00"/>
    <n v="85700"/>
    <n v="85700"/>
    <s v="A)Factura no radicada en ERP"/>
    <x v="2"/>
    <x v="0"/>
    <m/>
    <m/>
    <n v="0"/>
    <m/>
    <s v="no_cruza"/>
    <n v="0"/>
    <n v="0"/>
    <n v="0"/>
    <n v="0"/>
    <n v="0"/>
    <m/>
    <m/>
    <n v="0"/>
    <m/>
    <n v="0"/>
    <n v="0"/>
    <m/>
    <d v="2020-07-07T00:00:00"/>
    <m/>
    <m/>
    <m/>
    <m/>
    <m/>
    <m/>
    <m/>
    <n v="0"/>
    <n v="0"/>
    <m/>
    <d v="2022-03-11T00:00:00"/>
  </r>
  <r>
    <n v="891901158"/>
    <s v="E.S.E. Hospital Dptal Tomas Uribe Uribe "/>
    <m/>
    <n v="3440386"/>
    <n v="3440386"/>
    <s v="891901158_3440386"/>
    <m/>
    <m/>
    <m/>
    <d v="2020-06-08T00:00:00"/>
    <n v="30723846"/>
    <n v="30723846"/>
    <s v="A)Factura no radicada en ERP"/>
    <x v="2"/>
    <x v="0"/>
    <m/>
    <m/>
    <n v="0"/>
    <m/>
    <s v="no_cruza"/>
    <n v="0"/>
    <n v="0"/>
    <n v="0"/>
    <n v="0"/>
    <n v="0"/>
    <m/>
    <m/>
    <n v="0"/>
    <m/>
    <n v="0"/>
    <n v="0"/>
    <m/>
    <d v="2020-07-13T00:00:00"/>
    <m/>
    <m/>
    <m/>
    <m/>
    <m/>
    <m/>
    <m/>
    <n v="0"/>
    <n v="0"/>
    <m/>
    <d v="2022-03-11T00:00:00"/>
  </r>
  <r>
    <n v="891901158"/>
    <s v="E.S.E. Hospital Dptal Tomas Uribe Uribe "/>
    <m/>
    <n v="3440823"/>
    <n v="3440823"/>
    <s v="891901158_3440823"/>
    <m/>
    <m/>
    <m/>
    <d v="2020-06-11T00:00:00"/>
    <n v="120082"/>
    <n v="120082"/>
    <s v="A)Factura no radicada en ERP"/>
    <x v="2"/>
    <x v="0"/>
    <m/>
    <m/>
    <n v="0"/>
    <m/>
    <s v="no_cruza"/>
    <n v="0"/>
    <n v="0"/>
    <n v="0"/>
    <n v="0"/>
    <n v="0"/>
    <m/>
    <m/>
    <n v="0"/>
    <m/>
    <n v="0"/>
    <n v="0"/>
    <m/>
    <d v="2020-07-07T00:00:00"/>
    <m/>
    <m/>
    <m/>
    <m/>
    <m/>
    <m/>
    <m/>
    <n v="0"/>
    <n v="0"/>
    <m/>
    <d v="2022-03-11T00:00:00"/>
  </r>
  <r>
    <n v="891901158"/>
    <s v="E.S.E. Hospital Dptal Tomas Uribe Uribe "/>
    <m/>
    <n v="3442157"/>
    <n v="3442157"/>
    <s v="891901158_3442157"/>
    <m/>
    <m/>
    <m/>
    <d v="2020-06-24T00:00:00"/>
    <n v="457241"/>
    <n v="457241"/>
    <s v="A)Factura no radicada en ERP"/>
    <x v="2"/>
    <x v="0"/>
    <m/>
    <m/>
    <n v="0"/>
    <m/>
    <s v="no_cruza"/>
    <n v="0"/>
    <n v="0"/>
    <n v="0"/>
    <n v="0"/>
    <n v="0"/>
    <m/>
    <m/>
    <n v="0"/>
    <m/>
    <n v="0"/>
    <n v="0"/>
    <m/>
    <d v="2020-07-08T00:00:00"/>
    <m/>
    <m/>
    <m/>
    <m/>
    <m/>
    <m/>
    <m/>
    <n v="0"/>
    <n v="0"/>
    <m/>
    <d v="2022-03-11T00:00:00"/>
  </r>
  <r>
    <n v="891901158"/>
    <s v="E.S.E. Hospital Dptal Tomas Uribe Uribe "/>
    <m/>
    <n v="3442804"/>
    <n v="3442804"/>
    <s v="891901158_3442804"/>
    <m/>
    <m/>
    <m/>
    <d v="2020-06-29T00:00:00"/>
    <n v="439500"/>
    <n v="439500"/>
    <s v="A)Factura no radicada en ERP"/>
    <x v="2"/>
    <x v="0"/>
    <m/>
    <m/>
    <n v="0"/>
    <m/>
    <s v="no_cruza"/>
    <n v="0"/>
    <n v="0"/>
    <n v="0"/>
    <n v="0"/>
    <n v="0"/>
    <m/>
    <m/>
    <n v="0"/>
    <m/>
    <n v="0"/>
    <n v="0"/>
    <m/>
    <d v="2020-07-13T00:00:00"/>
    <m/>
    <m/>
    <m/>
    <m/>
    <m/>
    <m/>
    <m/>
    <n v="0"/>
    <n v="0"/>
    <m/>
    <d v="2022-03-11T00:00:00"/>
  </r>
  <r>
    <n v="891901158"/>
    <s v="E.S.E. Hospital Dptal Tomas Uribe Uribe "/>
    <m/>
    <n v="3442879"/>
    <n v="3442879"/>
    <s v="891901158_3442879"/>
    <m/>
    <m/>
    <m/>
    <d v="2020-06-30T00:00:00"/>
    <n v="706777"/>
    <n v="706777"/>
    <s v="A)Factura no radicada en ERP"/>
    <x v="2"/>
    <x v="0"/>
    <m/>
    <m/>
    <n v="0"/>
    <m/>
    <s v="no_cruza"/>
    <n v="0"/>
    <n v="0"/>
    <n v="0"/>
    <n v="0"/>
    <n v="0"/>
    <m/>
    <m/>
    <n v="0"/>
    <m/>
    <n v="0"/>
    <n v="0"/>
    <m/>
    <d v="2020-07-08T00:00:00"/>
    <m/>
    <m/>
    <m/>
    <m/>
    <m/>
    <m/>
    <m/>
    <n v="0"/>
    <n v="0"/>
    <m/>
    <d v="2022-03-11T00:00:00"/>
  </r>
  <r>
    <n v="891901158"/>
    <s v="E.S.E. Hospital Dptal Tomas Uribe Uribe "/>
    <s v="FE2"/>
    <n v="3506323"/>
    <s v="FE2_3506323"/>
    <s v="891901158_FE2_3506323"/>
    <m/>
    <m/>
    <m/>
    <d v="2020-09-02T00:00:00"/>
    <n v="145848"/>
    <n v="145848"/>
    <s v="A)Factura no radicada en ERP"/>
    <x v="2"/>
    <x v="0"/>
    <m/>
    <m/>
    <n v="0"/>
    <m/>
    <s v="no_cruza"/>
    <n v="0"/>
    <n v="0"/>
    <n v="0"/>
    <n v="0"/>
    <n v="0"/>
    <m/>
    <m/>
    <n v="0"/>
    <m/>
    <n v="0"/>
    <n v="0"/>
    <m/>
    <d v="2020-10-19T00:00:00"/>
    <m/>
    <m/>
    <m/>
    <m/>
    <m/>
    <m/>
    <m/>
    <n v="0"/>
    <n v="0"/>
    <m/>
    <d v="2022-03-11T00:00:00"/>
  </r>
  <r>
    <n v="891901158"/>
    <s v="E.S.E. Hospital Dptal Tomas Uribe Uribe "/>
    <s v="FE2"/>
    <n v="3506325"/>
    <s v="FE2_3506325"/>
    <s v="891901158_FE2_3506325"/>
    <m/>
    <m/>
    <m/>
    <d v="2020-09-02T00:00:00"/>
    <n v="779368"/>
    <n v="779368"/>
    <s v="A)Factura no radicada en ERP"/>
    <x v="2"/>
    <x v="0"/>
    <m/>
    <m/>
    <n v="0"/>
    <m/>
    <s v="no_cruza"/>
    <n v="0"/>
    <n v="0"/>
    <n v="0"/>
    <n v="0"/>
    <n v="0"/>
    <m/>
    <m/>
    <n v="0"/>
    <m/>
    <n v="0"/>
    <n v="0"/>
    <m/>
    <d v="2020-10-19T00:00:00"/>
    <m/>
    <m/>
    <m/>
    <m/>
    <m/>
    <m/>
    <m/>
    <n v="0"/>
    <n v="0"/>
    <m/>
    <d v="2022-03-11T00:00:00"/>
  </r>
  <r>
    <n v="891901158"/>
    <s v="E.S.E. Hospital Dptal Tomas Uribe Uribe "/>
    <s v="FE2"/>
    <n v="3506326"/>
    <s v="FE2_3506326"/>
    <s v="891901158_FE2_3506326"/>
    <m/>
    <m/>
    <m/>
    <d v="2020-09-02T00:00:00"/>
    <n v="165000"/>
    <n v="165000"/>
    <s v="A)Factura no radicada en ERP"/>
    <x v="2"/>
    <x v="0"/>
    <m/>
    <m/>
    <n v="0"/>
    <m/>
    <s v="no_cruza"/>
    <n v="0"/>
    <n v="0"/>
    <n v="0"/>
    <n v="0"/>
    <n v="0"/>
    <m/>
    <m/>
    <n v="0"/>
    <m/>
    <n v="0"/>
    <n v="0"/>
    <m/>
    <d v="2020-10-19T00:00:00"/>
    <m/>
    <m/>
    <m/>
    <m/>
    <m/>
    <m/>
    <m/>
    <n v="0"/>
    <n v="0"/>
    <m/>
    <d v="2022-03-11T00:00:00"/>
  </r>
  <r>
    <n v="891901158"/>
    <s v="E.S.E. Hospital Dptal Tomas Uribe Uribe "/>
    <s v="FE2"/>
    <n v="3510142"/>
    <s v="FE2_3510142"/>
    <s v="891901158_FE2_3510142"/>
    <m/>
    <m/>
    <m/>
    <d v="2020-09-21T00:00:00"/>
    <n v="190000"/>
    <n v="190000"/>
    <s v="A)Factura no radicada en ERP"/>
    <x v="2"/>
    <x v="0"/>
    <m/>
    <m/>
    <n v="0"/>
    <m/>
    <s v="no_cruza"/>
    <n v="0"/>
    <n v="0"/>
    <n v="0"/>
    <n v="0"/>
    <n v="0"/>
    <m/>
    <m/>
    <n v="0"/>
    <m/>
    <n v="0"/>
    <n v="0"/>
    <m/>
    <d v="2020-10-19T00:00:00"/>
    <m/>
    <m/>
    <m/>
    <m/>
    <m/>
    <m/>
    <m/>
    <n v="0"/>
    <n v="0"/>
    <m/>
    <d v="2022-03-11T00:00:00"/>
  </r>
  <r>
    <n v="891901158"/>
    <s v="E.S.E. Hospital Dptal Tomas Uribe Uribe "/>
    <s v="FE2"/>
    <n v="3510538"/>
    <s v="FE2_3510538"/>
    <s v="891901158_FE2_3510538"/>
    <m/>
    <m/>
    <m/>
    <d v="2020-09-23T00:00:00"/>
    <n v="262492"/>
    <n v="262492"/>
    <s v="A)Factura no radicada en ERP"/>
    <x v="2"/>
    <x v="0"/>
    <m/>
    <m/>
    <n v="0"/>
    <m/>
    <s v="no_cruza"/>
    <n v="0"/>
    <n v="0"/>
    <n v="0"/>
    <n v="0"/>
    <n v="0"/>
    <m/>
    <m/>
    <n v="0"/>
    <m/>
    <n v="0"/>
    <n v="0"/>
    <m/>
    <d v="2020-10-19T00:00:00"/>
    <m/>
    <m/>
    <m/>
    <m/>
    <m/>
    <m/>
    <m/>
    <n v="0"/>
    <n v="0"/>
    <m/>
    <d v="2022-03-11T00:00:00"/>
  </r>
  <r>
    <n v="891901158"/>
    <s v="E.S.E. Hospital Dptal Tomas Uribe Uribe "/>
    <s v="FE2"/>
    <n v="3510566"/>
    <s v="FE2_3510566"/>
    <s v="891901158_FE2_3510566"/>
    <m/>
    <m/>
    <m/>
    <d v="2020-09-23T00:00:00"/>
    <n v="1157537"/>
    <n v="1024420"/>
    <s v="A)Factura no radicada en ERP"/>
    <x v="2"/>
    <x v="0"/>
    <m/>
    <m/>
    <n v="0"/>
    <m/>
    <s v="no_cruza"/>
    <n v="0"/>
    <n v="0"/>
    <n v="0"/>
    <n v="0"/>
    <n v="0"/>
    <m/>
    <m/>
    <n v="0"/>
    <m/>
    <n v="0"/>
    <n v="0"/>
    <m/>
    <d v="2020-10-19T00:00:00"/>
    <m/>
    <m/>
    <m/>
    <m/>
    <m/>
    <m/>
    <m/>
    <n v="0"/>
    <n v="0"/>
    <m/>
    <d v="2022-03-11T00:00:00"/>
  </r>
  <r>
    <n v="891901158"/>
    <s v="E.S.E. Hospital Dptal Tomas Uribe Uribe "/>
    <s v="FE2"/>
    <n v="3510611"/>
    <s v="FE2_3510611"/>
    <s v="891901158_FE2_3510611"/>
    <m/>
    <m/>
    <m/>
    <d v="2020-09-23T00:00:00"/>
    <n v="5000"/>
    <n v="5000"/>
    <s v="A)Factura no radicada en ERP"/>
    <x v="2"/>
    <x v="0"/>
    <m/>
    <m/>
    <n v="0"/>
    <m/>
    <s v="no_cruza"/>
    <n v="0"/>
    <n v="0"/>
    <n v="0"/>
    <n v="0"/>
    <n v="0"/>
    <m/>
    <m/>
    <n v="0"/>
    <m/>
    <n v="0"/>
    <n v="0"/>
    <m/>
    <d v="2020-10-19T00:00:00"/>
    <m/>
    <m/>
    <m/>
    <m/>
    <m/>
    <m/>
    <m/>
    <n v="0"/>
    <n v="0"/>
    <m/>
    <d v="2022-03-11T00:00:00"/>
  </r>
  <r>
    <n v="891901158"/>
    <s v="E.S.E. Hospital Dptal Tomas Uribe Uribe "/>
    <s v="FE2"/>
    <n v="3511321"/>
    <s v="FE2_3511321"/>
    <s v="891901158_FE2_3511321"/>
    <m/>
    <m/>
    <m/>
    <d v="2020-09-26T00:00:00"/>
    <n v="57600"/>
    <n v="57600"/>
    <s v="A)Factura no radicada en ERP"/>
    <x v="2"/>
    <x v="0"/>
    <m/>
    <m/>
    <n v="0"/>
    <m/>
    <s v="no_cruza"/>
    <n v="0"/>
    <n v="0"/>
    <n v="0"/>
    <n v="0"/>
    <n v="0"/>
    <m/>
    <m/>
    <n v="0"/>
    <m/>
    <n v="0"/>
    <n v="0"/>
    <m/>
    <d v="2020-10-19T00:00:00"/>
    <m/>
    <m/>
    <m/>
    <m/>
    <m/>
    <m/>
    <m/>
    <n v="0"/>
    <n v="0"/>
    <m/>
    <d v="2022-03-11T00:00:00"/>
  </r>
  <r>
    <n v="891901158"/>
    <s v="E.S.E. Hospital Dptal Tomas Uribe Uribe "/>
    <s v="FE2"/>
    <n v="3511322"/>
    <s v="FE2_3511322"/>
    <s v="891901158_FE2_3511322"/>
    <m/>
    <m/>
    <m/>
    <d v="2020-09-26T00:00:00"/>
    <n v="216995"/>
    <n v="216995"/>
    <s v="A)Factura no radicada en ERP"/>
    <x v="2"/>
    <x v="0"/>
    <m/>
    <m/>
    <n v="0"/>
    <m/>
    <s v="no_cruza"/>
    <n v="0"/>
    <n v="0"/>
    <n v="0"/>
    <n v="0"/>
    <n v="0"/>
    <m/>
    <m/>
    <n v="0"/>
    <m/>
    <n v="0"/>
    <n v="0"/>
    <m/>
    <d v="2020-10-19T00:00:00"/>
    <m/>
    <m/>
    <m/>
    <m/>
    <m/>
    <m/>
    <m/>
    <n v="0"/>
    <n v="0"/>
    <m/>
    <d v="2022-03-11T00:00:00"/>
  </r>
  <r>
    <n v="891901158"/>
    <s v="E.S.E. Hospital Dptal Tomas Uribe Uribe "/>
    <s v="FE2"/>
    <n v="3511368"/>
    <s v="FE2_3511368"/>
    <s v="891901158_FE2_3511368"/>
    <m/>
    <m/>
    <m/>
    <d v="2020-09-26T00:00:00"/>
    <n v="57600"/>
    <n v="57600"/>
    <s v="A)Factura no radicada en ERP"/>
    <x v="2"/>
    <x v="0"/>
    <m/>
    <m/>
    <n v="0"/>
    <m/>
    <s v="no_cruza"/>
    <n v="0"/>
    <n v="0"/>
    <n v="0"/>
    <n v="0"/>
    <n v="0"/>
    <m/>
    <m/>
    <n v="0"/>
    <m/>
    <n v="0"/>
    <n v="0"/>
    <m/>
    <d v="2020-10-19T00:00:00"/>
    <m/>
    <m/>
    <m/>
    <m/>
    <m/>
    <m/>
    <m/>
    <n v="0"/>
    <n v="0"/>
    <m/>
    <d v="2022-03-11T00:00:00"/>
  </r>
  <r>
    <n v="891901158"/>
    <s v="E.S.E. Hospital Dptal Tomas Uribe Uribe "/>
    <s v="FE2"/>
    <n v="3511369"/>
    <s v="FE2_3511369"/>
    <s v="891901158_FE2_3511369"/>
    <m/>
    <m/>
    <m/>
    <d v="2020-09-26T00:00:00"/>
    <n v="190000"/>
    <n v="190000"/>
    <s v="A)Factura no radicada en ERP"/>
    <x v="2"/>
    <x v="0"/>
    <m/>
    <m/>
    <n v="0"/>
    <m/>
    <s v="no_cruza"/>
    <n v="0"/>
    <n v="0"/>
    <n v="0"/>
    <n v="0"/>
    <n v="0"/>
    <m/>
    <m/>
    <n v="0"/>
    <m/>
    <n v="0"/>
    <n v="0"/>
    <m/>
    <d v="2020-10-19T00:00:00"/>
    <m/>
    <m/>
    <m/>
    <m/>
    <m/>
    <m/>
    <m/>
    <n v="0"/>
    <n v="0"/>
    <m/>
    <d v="2022-03-11T00:00:00"/>
  </r>
  <r>
    <n v="891901158"/>
    <s v="E.S.E. Hospital Dptal Tomas Uribe Uribe "/>
    <s v="FE2"/>
    <n v="3511405"/>
    <s v="FE2_3511405"/>
    <s v="891901158_FE2_3511405"/>
    <m/>
    <m/>
    <m/>
    <d v="2020-09-26T00:00:00"/>
    <n v="71473"/>
    <n v="71473"/>
    <s v="A)Factura no radicada en ERP"/>
    <x v="2"/>
    <x v="0"/>
    <m/>
    <m/>
    <n v="0"/>
    <m/>
    <s v="no_cruza"/>
    <n v="0"/>
    <n v="0"/>
    <n v="0"/>
    <n v="0"/>
    <n v="0"/>
    <m/>
    <m/>
    <n v="0"/>
    <m/>
    <n v="0"/>
    <n v="0"/>
    <m/>
    <d v="2020-10-19T00:00:00"/>
    <m/>
    <m/>
    <m/>
    <m/>
    <m/>
    <m/>
    <m/>
    <n v="0"/>
    <n v="0"/>
    <m/>
    <d v="2022-03-11T00:00:00"/>
  </r>
  <r>
    <n v="891901158"/>
    <s v="E.S.E. Hospital Dptal Tomas Uribe Uribe "/>
    <s v="FE2"/>
    <n v="3511469"/>
    <s v="FE2_3511469"/>
    <s v="891901158_FE2_3511469"/>
    <m/>
    <m/>
    <m/>
    <d v="2020-09-27T00:00:00"/>
    <n v="135393"/>
    <n v="135393"/>
    <s v="A)Factura no radicada en ERP"/>
    <x v="2"/>
    <x v="0"/>
    <m/>
    <m/>
    <n v="0"/>
    <m/>
    <s v="no_cruza"/>
    <n v="0"/>
    <n v="0"/>
    <n v="0"/>
    <n v="0"/>
    <n v="0"/>
    <m/>
    <m/>
    <n v="0"/>
    <m/>
    <n v="0"/>
    <n v="0"/>
    <m/>
    <d v="2020-10-19T00:00:00"/>
    <m/>
    <m/>
    <m/>
    <m/>
    <m/>
    <m/>
    <m/>
    <n v="0"/>
    <n v="0"/>
    <m/>
    <d v="2022-03-11T00:00:00"/>
  </r>
  <r>
    <n v="891901158"/>
    <s v="E.S.E. Hospital Dptal Tomas Uribe Uribe "/>
    <s v="FE2"/>
    <n v="3511752"/>
    <s v="FE2_3511752"/>
    <s v="891901158_FE2_3511752"/>
    <m/>
    <m/>
    <m/>
    <d v="2020-09-28T00:00:00"/>
    <n v="57600"/>
    <n v="57600"/>
    <s v="A)Factura no radicada en ERP"/>
    <x v="2"/>
    <x v="0"/>
    <m/>
    <m/>
    <n v="0"/>
    <m/>
    <s v="no_cruza"/>
    <n v="0"/>
    <n v="0"/>
    <n v="0"/>
    <n v="0"/>
    <n v="0"/>
    <m/>
    <m/>
    <n v="0"/>
    <m/>
    <n v="0"/>
    <n v="0"/>
    <m/>
    <d v="2020-10-19T00:00:00"/>
    <m/>
    <m/>
    <m/>
    <m/>
    <m/>
    <m/>
    <m/>
    <n v="0"/>
    <n v="0"/>
    <m/>
    <d v="2022-03-11T00:00:00"/>
  </r>
  <r>
    <n v="891901158"/>
    <s v="E.S.E. Hospital Dptal Tomas Uribe Uribe "/>
    <s v="FE2"/>
    <n v="3512665"/>
    <s v="FE2_3512665"/>
    <s v="891901158_FE2_3512665"/>
    <m/>
    <m/>
    <m/>
    <d v="2020-10-01T00:00:00"/>
    <n v="190000"/>
    <n v="190000"/>
    <s v="A)Factura no radicada en ERP"/>
    <x v="2"/>
    <x v="0"/>
    <m/>
    <m/>
    <n v="0"/>
    <m/>
    <s v="no_cruza"/>
    <n v="0"/>
    <n v="0"/>
    <n v="0"/>
    <n v="0"/>
    <n v="0"/>
    <m/>
    <m/>
    <n v="0"/>
    <m/>
    <n v="0"/>
    <n v="0"/>
    <m/>
    <d v="2020-12-21T00:00:00"/>
    <m/>
    <m/>
    <m/>
    <m/>
    <m/>
    <m/>
    <m/>
    <n v="0"/>
    <n v="0"/>
    <m/>
    <d v="2022-03-11T00:00:00"/>
  </r>
  <r>
    <n v="891901158"/>
    <s v="E.S.E. Hospital Dptal Tomas Uribe Uribe "/>
    <s v="FE2"/>
    <n v="3516077"/>
    <s v="FE2_3516077"/>
    <s v="891901158_FE2_3516077"/>
    <m/>
    <m/>
    <m/>
    <d v="2020-10-18T00:00:00"/>
    <n v="618527"/>
    <n v="618527"/>
    <s v="A)Factura no radicada en ERP"/>
    <x v="2"/>
    <x v="0"/>
    <m/>
    <m/>
    <n v="0"/>
    <m/>
    <s v="no_cruza"/>
    <n v="0"/>
    <n v="0"/>
    <n v="0"/>
    <n v="0"/>
    <n v="0"/>
    <m/>
    <m/>
    <n v="0"/>
    <m/>
    <n v="0"/>
    <n v="0"/>
    <m/>
    <d v="2020-12-21T00:00:00"/>
    <m/>
    <m/>
    <m/>
    <m/>
    <m/>
    <m/>
    <m/>
    <n v="0"/>
    <n v="0"/>
    <m/>
    <d v="2022-03-11T00:00:00"/>
  </r>
  <r>
    <n v="891901158"/>
    <s v="E.S.E. Hospital Dptal Tomas Uribe Uribe "/>
    <s v="FE2"/>
    <n v="3516258"/>
    <s v="FE2_3516258"/>
    <s v="891901158_FE2_3516258"/>
    <m/>
    <m/>
    <m/>
    <d v="2020-10-19T00:00:00"/>
    <n v="190000"/>
    <n v="190000"/>
    <s v="A)Factura no radicada en ERP"/>
    <x v="2"/>
    <x v="0"/>
    <m/>
    <m/>
    <n v="0"/>
    <m/>
    <s v="no_cruza"/>
    <n v="0"/>
    <n v="0"/>
    <n v="0"/>
    <n v="0"/>
    <n v="0"/>
    <m/>
    <m/>
    <n v="0"/>
    <m/>
    <n v="0"/>
    <n v="0"/>
    <m/>
    <d v="2020-12-21T00:00:00"/>
    <m/>
    <m/>
    <m/>
    <m/>
    <m/>
    <m/>
    <m/>
    <n v="0"/>
    <n v="0"/>
    <m/>
    <d v="2022-03-11T00:00:00"/>
  </r>
  <r>
    <n v="891901158"/>
    <s v="E.S.E. Hospital Dptal Tomas Uribe Uribe "/>
    <s v="FE2"/>
    <n v="3516330"/>
    <s v="FE2_3516330"/>
    <s v="891901158_FE2_3516330"/>
    <m/>
    <m/>
    <m/>
    <d v="2020-10-19T00:00:00"/>
    <n v="57600"/>
    <n v="54000"/>
    <s v="A)Factura no radicada en ERP"/>
    <x v="2"/>
    <x v="0"/>
    <m/>
    <m/>
    <n v="0"/>
    <m/>
    <s v="no_cruza"/>
    <n v="0"/>
    <n v="0"/>
    <n v="0"/>
    <n v="0"/>
    <n v="0"/>
    <m/>
    <m/>
    <n v="0"/>
    <m/>
    <n v="0"/>
    <n v="0"/>
    <m/>
    <d v="2020-12-21T00:00:00"/>
    <m/>
    <m/>
    <m/>
    <m/>
    <m/>
    <m/>
    <m/>
    <n v="0"/>
    <n v="0"/>
    <m/>
    <d v="2022-03-11T00:00:00"/>
  </r>
  <r>
    <n v="891901158"/>
    <s v="E.S.E. Hospital Dptal Tomas Uribe Uribe "/>
    <s v="FE2"/>
    <n v="3520581"/>
    <s v="FE2_3520581"/>
    <s v="891901158_FE2_3520581"/>
    <m/>
    <m/>
    <m/>
    <d v="2020-11-03T00:00:00"/>
    <n v="35100"/>
    <n v="31700"/>
    <s v="A)Factura no radicada en ERP"/>
    <x v="2"/>
    <x v="0"/>
    <m/>
    <m/>
    <n v="0"/>
    <m/>
    <s v="no_cruza"/>
    <n v="0"/>
    <n v="0"/>
    <n v="0"/>
    <n v="0"/>
    <n v="0"/>
    <m/>
    <m/>
    <n v="0"/>
    <m/>
    <n v="0"/>
    <n v="0"/>
    <m/>
    <d v="2020-12-21T00:00:00"/>
    <m/>
    <m/>
    <m/>
    <m/>
    <m/>
    <m/>
    <m/>
    <n v="0"/>
    <n v="0"/>
    <m/>
    <d v="2022-03-11T00:00:00"/>
  </r>
  <r>
    <n v="891901158"/>
    <s v="E.S.E. Hospital Dptal Tomas Uribe Uribe "/>
    <s v="FE2"/>
    <n v="3523435"/>
    <s v="FE2_3523435"/>
    <s v="891901158_FE2_3523435"/>
    <m/>
    <m/>
    <m/>
    <d v="2020-11-13T00:00:00"/>
    <n v="163428"/>
    <n v="163428"/>
    <s v="A)Factura no radicada en ERP"/>
    <x v="2"/>
    <x v="0"/>
    <m/>
    <m/>
    <n v="0"/>
    <m/>
    <s v="no_cruza"/>
    <n v="0"/>
    <n v="0"/>
    <n v="0"/>
    <n v="0"/>
    <n v="0"/>
    <m/>
    <m/>
    <n v="0"/>
    <m/>
    <n v="0"/>
    <n v="0"/>
    <m/>
    <d v="2020-12-21T00:00:00"/>
    <m/>
    <m/>
    <m/>
    <m/>
    <m/>
    <m/>
    <m/>
    <n v="0"/>
    <n v="0"/>
    <m/>
    <d v="2022-03-11T00:00:00"/>
  </r>
  <r>
    <n v="891901158"/>
    <s v="E.S.E. Hospital Dptal Tomas Uribe Uribe "/>
    <s v="FE2"/>
    <n v="3524289"/>
    <s v="FE2_3524289"/>
    <s v="891901158_FE2_3524289"/>
    <m/>
    <m/>
    <m/>
    <d v="2020-11-17T00:00:00"/>
    <n v="57600"/>
    <n v="57600"/>
    <s v="A)Factura no radicada en ERP"/>
    <x v="2"/>
    <x v="0"/>
    <m/>
    <m/>
    <n v="0"/>
    <m/>
    <s v="no_cruza"/>
    <n v="0"/>
    <n v="0"/>
    <n v="0"/>
    <n v="0"/>
    <n v="0"/>
    <m/>
    <m/>
    <n v="0"/>
    <m/>
    <n v="0"/>
    <n v="0"/>
    <m/>
    <d v="2020-12-21T00:00:00"/>
    <m/>
    <m/>
    <m/>
    <m/>
    <m/>
    <m/>
    <m/>
    <n v="0"/>
    <n v="0"/>
    <m/>
    <d v="2022-03-11T00:00:00"/>
  </r>
  <r>
    <n v="891901158"/>
    <s v="E.S.E. Hospital Dptal Tomas Uribe Uribe "/>
    <s v="FE2"/>
    <n v="3524291"/>
    <s v="FE2_3524291"/>
    <s v="891901158_FE2_3524291"/>
    <m/>
    <m/>
    <m/>
    <d v="2020-11-17T00:00:00"/>
    <n v="190000"/>
    <n v="190000"/>
    <s v="A)Factura no radicada en ERP"/>
    <x v="2"/>
    <x v="0"/>
    <m/>
    <m/>
    <n v="0"/>
    <m/>
    <s v="no_cruza"/>
    <n v="0"/>
    <n v="0"/>
    <n v="0"/>
    <n v="0"/>
    <n v="0"/>
    <m/>
    <m/>
    <n v="0"/>
    <m/>
    <n v="0"/>
    <n v="0"/>
    <m/>
    <d v="2020-12-21T00:00:00"/>
    <m/>
    <m/>
    <m/>
    <m/>
    <m/>
    <m/>
    <m/>
    <n v="0"/>
    <n v="0"/>
    <m/>
    <d v="2022-03-11T00:00:00"/>
  </r>
  <r>
    <n v="891901158"/>
    <s v="E.S.E. Hospital Dptal Tomas Uribe Uribe "/>
    <s v="FE2"/>
    <n v="3531710"/>
    <s v="FE2_3531710"/>
    <s v="891901158_FE2_3531710"/>
    <m/>
    <m/>
    <m/>
    <d v="2020-12-19T00:00:00"/>
    <n v="62177"/>
    <n v="62177"/>
    <s v="A)Factura no radicada en ERP"/>
    <x v="2"/>
    <x v="0"/>
    <m/>
    <m/>
    <n v="0"/>
    <m/>
    <s v="no_cruza"/>
    <n v="0"/>
    <n v="0"/>
    <n v="0"/>
    <n v="0"/>
    <n v="0"/>
    <m/>
    <m/>
    <n v="0"/>
    <m/>
    <n v="0"/>
    <n v="0"/>
    <m/>
    <d v="2021-01-13T00:00:00"/>
    <m/>
    <m/>
    <m/>
    <m/>
    <m/>
    <m/>
    <m/>
    <n v="0"/>
    <n v="0"/>
    <m/>
    <d v="2022-03-11T00:00:00"/>
  </r>
  <r>
    <n v="891901158"/>
    <s v="E.S.E. Hospital Dptal Tomas Uribe Uribe "/>
    <s v="FE2"/>
    <n v="3533879"/>
    <s v="FE2_3533879"/>
    <s v="891901158_FE2_3533879"/>
    <m/>
    <m/>
    <m/>
    <d v="2021-01-04T00:00:00"/>
    <n v="15000"/>
    <n v="15000"/>
    <s v="A)Factura no radicada en ERP"/>
    <x v="2"/>
    <x v="0"/>
    <m/>
    <m/>
    <n v="0"/>
    <m/>
    <s v="no_cruza"/>
    <n v="0"/>
    <n v="0"/>
    <n v="0"/>
    <n v="0"/>
    <n v="0"/>
    <m/>
    <m/>
    <n v="0"/>
    <m/>
    <n v="0"/>
    <n v="0"/>
    <m/>
    <d v="2021-02-14T00:00:00"/>
    <m/>
    <m/>
    <m/>
    <m/>
    <m/>
    <m/>
    <m/>
    <n v="0"/>
    <n v="0"/>
    <m/>
    <d v="2022-03-11T00:00:00"/>
  </r>
  <r>
    <n v="891901158"/>
    <s v="E.S.E. Hospital Dptal Tomas Uribe Uribe "/>
    <s v="FE2"/>
    <n v="3534814"/>
    <s v="FE2_3534814"/>
    <s v="891901158_FE2_3534814"/>
    <m/>
    <m/>
    <m/>
    <d v="2021-01-08T00:00:00"/>
    <n v="5000"/>
    <n v="5000"/>
    <s v="A)Factura no radicada en ERP"/>
    <x v="2"/>
    <x v="0"/>
    <m/>
    <m/>
    <n v="0"/>
    <m/>
    <s v="no_cruza"/>
    <n v="0"/>
    <n v="0"/>
    <n v="0"/>
    <n v="0"/>
    <n v="0"/>
    <m/>
    <m/>
    <n v="0"/>
    <m/>
    <n v="0"/>
    <n v="0"/>
    <m/>
    <d v="2021-02-14T00:00:00"/>
    <m/>
    <m/>
    <m/>
    <m/>
    <m/>
    <m/>
    <m/>
    <n v="0"/>
    <n v="0"/>
    <m/>
    <d v="2022-03-11T00:00:00"/>
  </r>
  <r>
    <n v="891901158"/>
    <s v="E.S.E. Hospital Dptal Tomas Uribe Uribe "/>
    <s v="FE2"/>
    <n v="3534957"/>
    <s v="FE2_3534957"/>
    <s v="891901158_FE2_3534957"/>
    <m/>
    <m/>
    <m/>
    <d v="2021-01-09T00:00:00"/>
    <n v="746295"/>
    <n v="746295"/>
    <s v="A)Factura no radicada en ERP"/>
    <x v="2"/>
    <x v="0"/>
    <m/>
    <m/>
    <n v="0"/>
    <m/>
    <s v="no_cruza"/>
    <n v="0"/>
    <n v="0"/>
    <n v="0"/>
    <n v="0"/>
    <n v="0"/>
    <m/>
    <m/>
    <n v="0"/>
    <m/>
    <n v="0"/>
    <n v="0"/>
    <m/>
    <d v="2021-02-14T00:00:00"/>
    <m/>
    <m/>
    <m/>
    <m/>
    <m/>
    <m/>
    <m/>
    <n v="0"/>
    <n v="0"/>
    <m/>
    <d v="2022-03-11T00:00:00"/>
  </r>
  <r>
    <n v="891901158"/>
    <s v="E.S.E. Hospital Dptal Tomas Uribe Uribe "/>
    <s v="FE2"/>
    <n v="3535124"/>
    <s v="FE2_3535124"/>
    <s v="891901158_FE2_3535124"/>
    <m/>
    <m/>
    <m/>
    <d v="2021-01-12T00:00:00"/>
    <n v="499758"/>
    <n v="499758"/>
    <s v="A)Factura no radicada en ERP"/>
    <x v="2"/>
    <x v="0"/>
    <m/>
    <m/>
    <n v="0"/>
    <m/>
    <s v="no_cruza"/>
    <n v="0"/>
    <n v="0"/>
    <n v="0"/>
    <n v="0"/>
    <n v="0"/>
    <m/>
    <m/>
    <n v="0"/>
    <m/>
    <n v="0"/>
    <n v="0"/>
    <m/>
    <d v="2021-02-14T00:00:00"/>
    <m/>
    <m/>
    <m/>
    <m/>
    <m/>
    <m/>
    <m/>
    <n v="0"/>
    <n v="0"/>
    <m/>
    <d v="2022-03-11T00:00:00"/>
  </r>
  <r>
    <n v="891901158"/>
    <s v="E.S.E. Hospital Dptal Tomas Uribe Uribe "/>
    <s v="FE2"/>
    <n v="3535286"/>
    <s v="FE2_3535286"/>
    <s v="891901158_FE2_3535286"/>
    <m/>
    <m/>
    <m/>
    <d v="2021-01-12T00:00:00"/>
    <n v="662018"/>
    <n v="662018"/>
    <s v="A)Factura no radicada en ERP"/>
    <x v="2"/>
    <x v="0"/>
    <m/>
    <m/>
    <n v="0"/>
    <m/>
    <s v="no_cruza"/>
    <n v="0"/>
    <n v="0"/>
    <n v="0"/>
    <n v="0"/>
    <n v="0"/>
    <m/>
    <m/>
    <n v="0"/>
    <m/>
    <n v="0"/>
    <n v="0"/>
    <m/>
    <d v="2021-02-14T00:00:00"/>
    <m/>
    <m/>
    <m/>
    <m/>
    <m/>
    <m/>
    <m/>
    <n v="0"/>
    <n v="0"/>
    <m/>
    <d v="2022-03-11T00:00:00"/>
  </r>
  <r>
    <n v="891901158"/>
    <s v="E.S.E. Hospital Dptal Tomas Uribe Uribe "/>
    <s v="FE2"/>
    <n v="3537764"/>
    <s v="FE2_3537764"/>
    <s v="891901158_FE2_3537764"/>
    <m/>
    <m/>
    <m/>
    <d v="2021-01-27T00:00:00"/>
    <n v="51592938"/>
    <n v="51592938"/>
    <s v="A)Factura no radicada en ERP"/>
    <x v="2"/>
    <x v="0"/>
    <m/>
    <m/>
    <n v="0"/>
    <m/>
    <s v="no_cruza"/>
    <n v="0"/>
    <n v="0"/>
    <n v="0"/>
    <n v="0"/>
    <n v="0"/>
    <m/>
    <m/>
    <n v="0"/>
    <m/>
    <n v="0"/>
    <n v="0"/>
    <m/>
    <d v="2021-02-14T00:00:00"/>
    <m/>
    <m/>
    <m/>
    <m/>
    <m/>
    <m/>
    <m/>
    <n v="0"/>
    <n v="0"/>
    <m/>
    <d v="2022-03-11T00:00:00"/>
  </r>
  <r>
    <n v="891901158"/>
    <s v="E.S.E. Hospital Dptal Tomas Uribe Uribe "/>
    <s v="FE2"/>
    <n v="3537971"/>
    <s v="FE2_3537971"/>
    <s v="891901158_FE2_3537971"/>
    <m/>
    <m/>
    <m/>
    <d v="2021-01-28T00:00:00"/>
    <n v="155025"/>
    <n v="155025"/>
    <s v="A)Factura no radicada en ERP"/>
    <x v="2"/>
    <x v="0"/>
    <m/>
    <m/>
    <n v="0"/>
    <m/>
    <s v="no_cruza"/>
    <n v="0"/>
    <n v="0"/>
    <n v="0"/>
    <n v="0"/>
    <n v="0"/>
    <m/>
    <m/>
    <n v="0"/>
    <m/>
    <n v="0"/>
    <n v="0"/>
    <m/>
    <d v="2021-02-14T00:00:00"/>
    <m/>
    <m/>
    <m/>
    <m/>
    <m/>
    <m/>
    <m/>
    <n v="0"/>
    <n v="0"/>
    <m/>
    <d v="2022-03-11T00:00:00"/>
  </r>
  <r>
    <n v="891901158"/>
    <s v="E.S.E. Hospital Dptal Tomas Uribe Uribe "/>
    <s v="FE2"/>
    <n v="3540894"/>
    <s v="FE2_3540894"/>
    <s v="891901158_FE2_3540894"/>
    <m/>
    <m/>
    <m/>
    <d v="2021-02-15T00:00:00"/>
    <n v="6043966"/>
    <n v="6043966"/>
    <s v="A)Factura no radicada en ERP"/>
    <x v="2"/>
    <x v="0"/>
    <m/>
    <m/>
    <n v="0"/>
    <m/>
    <s v="no_cruza"/>
    <n v="0"/>
    <n v="0"/>
    <n v="0"/>
    <n v="0"/>
    <n v="0"/>
    <m/>
    <m/>
    <n v="0"/>
    <m/>
    <n v="0"/>
    <n v="0"/>
    <m/>
    <d v="2021-03-20T00:00:00"/>
    <m/>
    <m/>
    <m/>
    <m/>
    <m/>
    <m/>
    <m/>
    <n v="0"/>
    <n v="0"/>
    <m/>
    <d v="2022-03-11T00:00:00"/>
  </r>
  <r>
    <n v="891901158"/>
    <s v="E.S.E. Hospital Dptal Tomas Uribe Uribe "/>
    <s v="FE2"/>
    <n v="3541032"/>
    <s v="FE2_3541032"/>
    <s v="891901158_FE2_3541032"/>
    <m/>
    <m/>
    <m/>
    <d v="2021-02-15T00:00:00"/>
    <n v="2417988"/>
    <n v="2417988"/>
    <s v="A)Factura no radicada en ERP"/>
    <x v="2"/>
    <x v="0"/>
    <m/>
    <m/>
    <n v="0"/>
    <m/>
    <s v="no_cruza"/>
    <n v="0"/>
    <n v="0"/>
    <n v="0"/>
    <n v="0"/>
    <n v="0"/>
    <m/>
    <m/>
    <n v="0"/>
    <m/>
    <n v="0"/>
    <n v="0"/>
    <m/>
    <d v="2021-03-20T00:00:00"/>
    <m/>
    <m/>
    <m/>
    <m/>
    <m/>
    <m/>
    <m/>
    <n v="0"/>
    <n v="0"/>
    <m/>
    <d v="2022-03-11T00:00:00"/>
  </r>
  <r>
    <n v="891901158"/>
    <s v="E.S.E. Hospital Dptal Tomas Uribe Uribe "/>
    <s v="FE2"/>
    <n v="3542725"/>
    <s v="FE2_3542725"/>
    <s v="891901158_FE2_3542725"/>
    <m/>
    <m/>
    <m/>
    <d v="2021-02-24T00:00:00"/>
    <n v="1342996"/>
    <n v="1342996"/>
    <s v="A)Factura no radicada en ERP"/>
    <x v="2"/>
    <x v="0"/>
    <m/>
    <m/>
    <n v="0"/>
    <m/>
    <s v="no_cruza"/>
    <n v="0"/>
    <n v="0"/>
    <n v="0"/>
    <n v="0"/>
    <n v="0"/>
    <m/>
    <m/>
    <n v="0"/>
    <m/>
    <n v="0"/>
    <n v="0"/>
    <m/>
    <d v="2021-03-20T00:00:00"/>
    <m/>
    <m/>
    <m/>
    <m/>
    <m/>
    <m/>
    <m/>
    <n v="0"/>
    <n v="0"/>
    <m/>
    <d v="2022-03-11T00:00:00"/>
  </r>
  <r>
    <n v="891901158"/>
    <s v="E.S.E. Hospital Dptal Tomas Uribe Uribe "/>
    <s v="FE2"/>
    <n v="3556501"/>
    <s v="FE2_3556501"/>
    <s v="891901158_FE2_3556501"/>
    <m/>
    <m/>
    <m/>
    <d v="2021-04-14T00:00:00"/>
    <n v="441810"/>
    <n v="441810"/>
    <s v="A)Factura no radicada en ERP"/>
    <x v="2"/>
    <x v="0"/>
    <m/>
    <m/>
    <n v="0"/>
    <m/>
    <s v="no_cruza"/>
    <n v="0"/>
    <n v="0"/>
    <n v="0"/>
    <n v="0"/>
    <n v="0"/>
    <m/>
    <m/>
    <n v="0"/>
    <m/>
    <n v="0"/>
    <n v="0"/>
    <m/>
    <d v="2021-06-02T00:00:00"/>
    <m/>
    <m/>
    <m/>
    <m/>
    <m/>
    <m/>
    <m/>
    <n v="0"/>
    <n v="0"/>
    <m/>
    <d v="2022-03-11T00:00:00"/>
  </r>
  <r>
    <n v="891901158"/>
    <s v="E.S.E. Hospital Dptal Tomas Uribe Uribe "/>
    <s v="FE2"/>
    <n v="3565070"/>
    <s v="FE2_3565070"/>
    <s v="891901158_FE2_3565070"/>
    <m/>
    <m/>
    <m/>
    <d v="2021-05-13T00:00:00"/>
    <n v="15000"/>
    <n v="15000"/>
    <s v="A)Factura no radicada en ERP"/>
    <x v="2"/>
    <x v="0"/>
    <m/>
    <m/>
    <n v="0"/>
    <m/>
    <s v="no_cruza"/>
    <n v="0"/>
    <n v="0"/>
    <n v="0"/>
    <n v="0"/>
    <n v="0"/>
    <m/>
    <m/>
    <n v="0"/>
    <m/>
    <n v="0"/>
    <n v="0"/>
    <m/>
    <d v="2021-06-17T00:00:00"/>
    <m/>
    <m/>
    <m/>
    <m/>
    <m/>
    <m/>
    <m/>
    <n v="0"/>
    <n v="0"/>
    <m/>
    <d v="2022-03-11T00:00:00"/>
  </r>
  <r>
    <n v="891901158"/>
    <s v="E.S.E. Hospital Dptal Tomas Uribe Uribe "/>
    <s v="FE2"/>
    <n v="3566903"/>
    <s v="FE2_3566903"/>
    <s v="891901158_FE2_3566903"/>
    <m/>
    <m/>
    <m/>
    <d v="2021-05-21T00:00:00"/>
    <n v="146499"/>
    <n v="146499"/>
    <s v="A)Factura no radicada en ERP"/>
    <x v="2"/>
    <x v="0"/>
    <m/>
    <m/>
    <n v="0"/>
    <m/>
    <s v="no_cruza"/>
    <n v="0"/>
    <n v="0"/>
    <n v="0"/>
    <n v="0"/>
    <n v="0"/>
    <m/>
    <m/>
    <n v="0"/>
    <m/>
    <n v="0"/>
    <n v="0"/>
    <m/>
    <d v="2021-06-17T00:00:00"/>
    <m/>
    <m/>
    <m/>
    <m/>
    <m/>
    <m/>
    <m/>
    <n v="0"/>
    <n v="0"/>
    <m/>
    <d v="2022-03-11T00:00:00"/>
  </r>
  <r>
    <n v="891901158"/>
    <s v="E.S.E. Hospital Dptal Tomas Uribe Uribe "/>
    <s v="FE2"/>
    <n v="3567292"/>
    <s v="FE2_3567292"/>
    <s v="891901158_FE2_3567292"/>
    <m/>
    <m/>
    <m/>
    <d v="2021-05-23T00:00:00"/>
    <n v="237581"/>
    <n v="237581"/>
    <s v="A)Factura no radicada en ERP"/>
    <x v="2"/>
    <x v="0"/>
    <m/>
    <m/>
    <n v="0"/>
    <m/>
    <s v="no_cruza"/>
    <n v="0"/>
    <n v="0"/>
    <n v="0"/>
    <n v="0"/>
    <n v="0"/>
    <m/>
    <m/>
    <n v="0"/>
    <m/>
    <n v="0"/>
    <n v="0"/>
    <m/>
    <d v="2021-06-17T00:00:00"/>
    <m/>
    <m/>
    <m/>
    <m/>
    <m/>
    <m/>
    <m/>
    <n v="0"/>
    <n v="0"/>
    <m/>
    <d v="2022-03-11T00:00:00"/>
  </r>
  <r>
    <n v="891901158"/>
    <s v="E.S.E. Hospital Dptal Tomas Uribe Uribe "/>
    <s v="FE2"/>
    <n v="3568754"/>
    <s v="FE2_3568754"/>
    <s v="891901158_FE2_3568754"/>
    <m/>
    <m/>
    <m/>
    <d v="2021-05-27T00:00:00"/>
    <n v="155100"/>
    <n v="155100"/>
    <s v="A)Factura no radicada en ERP"/>
    <x v="2"/>
    <x v="0"/>
    <m/>
    <m/>
    <n v="0"/>
    <m/>
    <s v="no_cruza"/>
    <n v="0"/>
    <n v="0"/>
    <n v="0"/>
    <n v="0"/>
    <n v="0"/>
    <m/>
    <m/>
    <n v="0"/>
    <m/>
    <n v="0"/>
    <n v="0"/>
    <m/>
    <d v="2021-06-17T00:00:00"/>
    <m/>
    <m/>
    <m/>
    <m/>
    <m/>
    <m/>
    <m/>
    <n v="0"/>
    <n v="0"/>
    <m/>
    <d v="2022-03-11T00:00:00"/>
  </r>
  <r>
    <n v="891901158"/>
    <s v="E.S.E. Hospital Dptal Tomas Uribe Uribe "/>
    <s v="FE2"/>
    <n v="3571806"/>
    <s v="FE2_3571806"/>
    <s v="891901158_FE2_3571806"/>
    <m/>
    <m/>
    <m/>
    <d v="2021-06-03T00:00:00"/>
    <n v="190000"/>
    <n v="190000"/>
    <s v="A)Factura no radicada en ERP"/>
    <x v="2"/>
    <x v="0"/>
    <m/>
    <m/>
    <n v="0"/>
    <m/>
    <s v="no_cruza"/>
    <n v="0"/>
    <n v="0"/>
    <n v="0"/>
    <n v="0"/>
    <n v="0"/>
    <m/>
    <m/>
    <n v="0"/>
    <m/>
    <n v="0"/>
    <n v="0"/>
    <m/>
    <d v="2021-07-19T00:00:00"/>
    <m/>
    <m/>
    <m/>
    <m/>
    <m/>
    <m/>
    <m/>
    <n v="0"/>
    <n v="0"/>
    <m/>
    <d v="2022-03-11T00:00:00"/>
  </r>
  <r>
    <n v="891901158"/>
    <s v="E.S.E. Hospital Dptal Tomas Uribe Uribe "/>
    <s v="FE2"/>
    <n v="3573045"/>
    <s v="FE2_3573045"/>
    <s v="891901158_FE2_3573045"/>
    <m/>
    <m/>
    <m/>
    <d v="2021-06-05T00:00:00"/>
    <n v="190378"/>
    <n v="190378"/>
    <s v="A)Factura no radicada en ERP"/>
    <x v="2"/>
    <x v="0"/>
    <m/>
    <m/>
    <n v="0"/>
    <m/>
    <s v="no_cruza"/>
    <n v="0"/>
    <n v="0"/>
    <n v="0"/>
    <n v="0"/>
    <n v="0"/>
    <m/>
    <m/>
    <n v="0"/>
    <m/>
    <n v="0"/>
    <n v="0"/>
    <m/>
    <d v="2021-07-19T00:00:00"/>
    <m/>
    <m/>
    <m/>
    <m/>
    <m/>
    <m/>
    <m/>
    <n v="0"/>
    <n v="0"/>
    <m/>
    <d v="2022-03-11T00:00:00"/>
  </r>
  <r>
    <n v="891901158"/>
    <s v="E.S.E. Hospital Dptal Tomas Uribe Uribe "/>
    <s v="FE2"/>
    <n v="3573665"/>
    <s v="FE2_3573665"/>
    <s v="891901158_FE2_3573665"/>
    <m/>
    <m/>
    <m/>
    <d v="2021-06-08T00:00:00"/>
    <n v="261684"/>
    <n v="261684"/>
    <s v="A)Factura no radicada en ERP"/>
    <x v="2"/>
    <x v="0"/>
    <m/>
    <m/>
    <n v="0"/>
    <m/>
    <s v="no_cruza"/>
    <n v="0"/>
    <n v="0"/>
    <n v="0"/>
    <n v="0"/>
    <n v="0"/>
    <m/>
    <m/>
    <n v="0"/>
    <m/>
    <n v="0"/>
    <n v="0"/>
    <m/>
    <d v="2021-07-19T00:00:00"/>
    <m/>
    <m/>
    <m/>
    <m/>
    <m/>
    <m/>
    <m/>
    <n v="0"/>
    <n v="0"/>
    <m/>
    <d v="2022-03-11T00:00:00"/>
  </r>
  <r>
    <n v="891901158"/>
    <s v="E.S.E. Hospital Dptal Tomas Uribe Uribe "/>
    <s v="FE2"/>
    <n v="3576908"/>
    <s v="FE2_3576908"/>
    <s v="891901158_FE2_3576908"/>
    <m/>
    <m/>
    <m/>
    <d v="2021-06-17T00:00:00"/>
    <n v="190000"/>
    <n v="190000"/>
    <s v="A)Factura no radicada en ERP"/>
    <x v="2"/>
    <x v="0"/>
    <m/>
    <m/>
    <n v="0"/>
    <m/>
    <s v="no_cruza"/>
    <n v="0"/>
    <n v="0"/>
    <n v="0"/>
    <n v="0"/>
    <n v="0"/>
    <m/>
    <m/>
    <n v="0"/>
    <m/>
    <n v="0"/>
    <n v="0"/>
    <m/>
    <d v="2021-10-19T00:00:00"/>
    <m/>
    <m/>
    <m/>
    <m/>
    <m/>
    <m/>
    <m/>
    <n v="0"/>
    <n v="0"/>
    <m/>
    <d v="2022-03-11T00:00:00"/>
  </r>
  <r>
    <n v="891901158"/>
    <s v="E.S.E. Hospital Dptal Tomas Uribe Uribe "/>
    <s v="FE2"/>
    <n v="3577601"/>
    <s v="FE2_3577601"/>
    <s v="891901158_FE2_3577601"/>
    <m/>
    <m/>
    <m/>
    <d v="2021-06-21T00:00:00"/>
    <n v="3859104"/>
    <n v="3859104"/>
    <s v="A)Factura no radicada en ERP"/>
    <x v="2"/>
    <x v="0"/>
    <m/>
    <m/>
    <n v="0"/>
    <m/>
    <s v="no_cruza"/>
    <n v="0"/>
    <n v="0"/>
    <n v="0"/>
    <n v="0"/>
    <n v="0"/>
    <m/>
    <m/>
    <n v="0"/>
    <m/>
    <n v="0"/>
    <n v="0"/>
    <m/>
    <d v="2021-07-19T00:00:00"/>
    <m/>
    <m/>
    <m/>
    <m/>
    <m/>
    <m/>
    <m/>
    <n v="0"/>
    <n v="0"/>
    <m/>
    <d v="2022-03-11T00:00:00"/>
  </r>
  <r>
    <n v="891901158"/>
    <s v="E.S.E. Hospital Dptal Tomas Uribe Uribe "/>
    <s v="FE2"/>
    <n v="3577602"/>
    <s v="FE2_3577602"/>
    <s v="891901158_FE2_3577602"/>
    <m/>
    <m/>
    <m/>
    <d v="2021-06-21T00:00:00"/>
    <n v="266000"/>
    <n v="266000"/>
    <s v="A)Factura no radicada en ERP"/>
    <x v="2"/>
    <x v="0"/>
    <m/>
    <m/>
    <n v="0"/>
    <m/>
    <s v="no_cruza"/>
    <n v="0"/>
    <n v="0"/>
    <n v="0"/>
    <n v="0"/>
    <n v="0"/>
    <m/>
    <m/>
    <n v="0"/>
    <m/>
    <n v="0"/>
    <n v="0"/>
    <m/>
    <d v="2021-07-19T00:00:00"/>
    <m/>
    <m/>
    <m/>
    <m/>
    <m/>
    <m/>
    <m/>
    <n v="0"/>
    <n v="0"/>
    <m/>
    <d v="2022-03-11T00:00:00"/>
  </r>
  <r>
    <n v="891901158"/>
    <s v="E.S.E. Hospital Dptal Tomas Uribe Uribe "/>
    <s v="FE2"/>
    <n v="3577986"/>
    <s v="FE2_3577986"/>
    <s v="891901158_FE2_3577986"/>
    <m/>
    <m/>
    <m/>
    <d v="2021-06-23T00:00:00"/>
    <n v="62246"/>
    <n v="62246"/>
    <s v="A)Factura no radicada en ERP"/>
    <x v="2"/>
    <x v="0"/>
    <m/>
    <m/>
    <n v="0"/>
    <m/>
    <s v="no_cruza"/>
    <n v="0"/>
    <n v="0"/>
    <n v="0"/>
    <n v="0"/>
    <n v="0"/>
    <m/>
    <m/>
    <n v="0"/>
    <m/>
    <n v="0"/>
    <n v="0"/>
    <m/>
    <d v="2021-07-19T00:00:00"/>
    <m/>
    <m/>
    <m/>
    <m/>
    <m/>
    <m/>
    <m/>
    <n v="0"/>
    <n v="0"/>
    <m/>
    <d v="2022-03-11T00:00:00"/>
  </r>
  <r>
    <n v="891901158"/>
    <s v="E.S.E. Hospital Dptal Tomas Uribe Uribe "/>
    <s v="FE2"/>
    <n v="3577987"/>
    <s v="FE2_3577987"/>
    <s v="891901158_FE2_3577987"/>
    <m/>
    <m/>
    <m/>
    <d v="2021-06-23T00:00:00"/>
    <n v="266000"/>
    <n v="266000"/>
    <s v="A)Factura no radicada en ERP"/>
    <x v="2"/>
    <x v="0"/>
    <m/>
    <m/>
    <n v="0"/>
    <m/>
    <s v="no_cruza"/>
    <n v="0"/>
    <n v="0"/>
    <n v="0"/>
    <n v="0"/>
    <n v="0"/>
    <m/>
    <m/>
    <n v="0"/>
    <m/>
    <n v="0"/>
    <n v="0"/>
    <m/>
    <d v="2021-07-19T00:00:00"/>
    <m/>
    <m/>
    <m/>
    <m/>
    <m/>
    <m/>
    <m/>
    <n v="0"/>
    <n v="0"/>
    <m/>
    <d v="2022-03-11T00:00:00"/>
  </r>
  <r>
    <n v="891901158"/>
    <s v="E.S.E. Hospital Dptal Tomas Uribe Uribe "/>
    <s v="FE2"/>
    <n v="3579141"/>
    <s v="FE2_3579141"/>
    <s v="891901158_FE2_3579141"/>
    <m/>
    <m/>
    <m/>
    <d v="2021-06-28T00:00:00"/>
    <n v="114948"/>
    <n v="114948"/>
    <s v="A)Factura no radicada en ERP"/>
    <x v="2"/>
    <x v="0"/>
    <m/>
    <m/>
    <n v="0"/>
    <m/>
    <s v="no_cruza"/>
    <n v="0"/>
    <n v="0"/>
    <n v="0"/>
    <n v="0"/>
    <n v="0"/>
    <m/>
    <m/>
    <n v="0"/>
    <m/>
    <n v="0"/>
    <n v="0"/>
    <m/>
    <d v="2021-10-19T00:00:00"/>
    <m/>
    <m/>
    <m/>
    <m/>
    <m/>
    <m/>
    <m/>
    <n v="0"/>
    <n v="0"/>
    <m/>
    <d v="2022-03-11T00:00:00"/>
  </r>
  <r>
    <n v="891901158"/>
    <s v="E.S.E. Hospital Dptal Tomas Uribe Uribe "/>
    <s v="FE2"/>
    <n v="3579250"/>
    <s v="FE2_3579250"/>
    <s v="891901158_FE2_3579250"/>
    <m/>
    <m/>
    <m/>
    <d v="2021-06-28T00:00:00"/>
    <n v="229193"/>
    <n v="229193"/>
    <s v="A)Factura no radicada en ERP"/>
    <x v="2"/>
    <x v="0"/>
    <m/>
    <m/>
    <n v="0"/>
    <m/>
    <s v="no_cruza"/>
    <n v="0"/>
    <n v="0"/>
    <n v="0"/>
    <n v="0"/>
    <n v="0"/>
    <m/>
    <m/>
    <n v="0"/>
    <m/>
    <n v="0"/>
    <n v="0"/>
    <m/>
    <d v="2021-07-19T00:00:00"/>
    <m/>
    <m/>
    <m/>
    <m/>
    <m/>
    <m/>
    <m/>
    <n v="0"/>
    <n v="0"/>
    <m/>
    <d v="2022-03-11T00:00:00"/>
  </r>
  <r>
    <n v="891901158"/>
    <s v="E.S.E. Hospital Dptal Tomas Uribe Uribe "/>
    <s v="FE2"/>
    <n v="3579251"/>
    <s v="FE2_3579251"/>
    <s v="891901158_FE2_3579251"/>
    <m/>
    <m/>
    <m/>
    <d v="2021-06-28T00:00:00"/>
    <n v="266000"/>
    <n v="266000"/>
    <s v="A)Factura no radicada en ERP"/>
    <x v="2"/>
    <x v="0"/>
    <m/>
    <m/>
    <n v="0"/>
    <m/>
    <s v="no_cruza"/>
    <n v="0"/>
    <n v="0"/>
    <n v="0"/>
    <n v="0"/>
    <n v="0"/>
    <m/>
    <m/>
    <n v="0"/>
    <m/>
    <n v="0"/>
    <n v="0"/>
    <m/>
    <d v="2021-10-19T00:00:00"/>
    <m/>
    <m/>
    <m/>
    <m/>
    <m/>
    <m/>
    <m/>
    <n v="0"/>
    <n v="0"/>
    <m/>
    <d v="2022-03-11T00:00:00"/>
  </r>
  <r>
    <n v="891901158"/>
    <s v="E.S.E. Hospital Dptal Tomas Uribe Uribe "/>
    <s v="FE2"/>
    <n v="3581207"/>
    <s v="FE2_3581207"/>
    <s v="891901158_FE2_3581207"/>
    <m/>
    <m/>
    <m/>
    <d v="2021-07-06T00:00:00"/>
    <n v="61025"/>
    <n v="61025"/>
    <s v="A)Factura no radicada en ERP"/>
    <x v="2"/>
    <x v="0"/>
    <m/>
    <m/>
    <n v="0"/>
    <m/>
    <s v="no_cruza"/>
    <n v="0"/>
    <n v="0"/>
    <n v="0"/>
    <n v="0"/>
    <n v="0"/>
    <m/>
    <m/>
    <n v="0"/>
    <m/>
    <n v="0"/>
    <n v="0"/>
    <m/>
    <d v="2021-10-19T00:00:00"/>
    <m/>
    <m/>
    <m/>
    <m/>
    <m/>
    <m/>
    <m/>
    <n v="0"/>
    <n v="0"/>
    <m/>
    <d v="2022-03-11T00:00:00"/>
  </r>
  <r>
    <n v="891901158"/>
    <s v="E.S.E. Hospital Dptal Tomas Uribe Uribe "/>
    <s v="FE2"/>
    <n v="3583065"/>
    <s v="FE2_3583065"/>
    <s v="891901158_FE2_3583065"/>
    <m/>
    <m/>
    <m/>
    <d v="2021-07-14T00:00:00"/>
    <n v="59700"/>
    <n v="59700"/>
    <s v="A)Factura no radicada en ERP"/>
    <x v="2"/>
    <x v="0"/>
    <m/>
    <m/>
    <n v="0"/>
    <m/>
    <s v="no_cruza"/>
    <n v="0"/>
    <n v="0"/>
    <n v="0"/>
    <n v="0"/>
    <n v="0"/>
    <m/>
    <m/>
    <n v="0"/>
    <m/>
    <n v="0"/>
    <n v="0"/>
    <m/>
    <d v="2021-10-19T00:00:00"/>
    <m/>
    <m/>
    <m/>
    <m/>
    <m/>
    <m/>
    <m/>
    <n v="0"/>
    <n v="0"/>
    <m/>
    <d v="2022-03-11T00:00:00"/>
  </r>
  <r>
    <n v="891901158"/>
    <s v="E.S.E. Hospital Dptal Tomas Uribe Uribe "/>
    <s v="FE2"/>
    <n v="3584016"/>
    <s v="FE2_3584016"/>
    <s v="891901158_FE2_3584016"/>
    <m/>
    <m/>
    <m/>
    <d v="2021-07-17T00:00:00"/>
    <n v="7000000"/>
    <n v="7000000"/>
    <s v="A)Factura no radicada en ERP"/>
    <x v="2"/>
    <x v="0"/>
    <m/>
    <m/>
    <n v="0"/>
    <m/>
    <s v="no_cruza"/>
    <n v="0"/>
    <n v="0"/>
    <n v="0"/>
    <n v="0"/>
    <n v="0"/>
    <m/>
    <m/>
    <n v="0"/>
    <m/>
    <n v="0"/>
    <n v="0"/>
    <m/>
    <d v="2021-10-19T00:00:00"/>
    <m/>
    <m/>
    <m/>
    <m/>
    <m/>
    <m/>
    <m/>
    <n v="0"/>
    <n v="0"/>
    <m/>
    <d v="2022-03-11T00:00:00"/>
  </r>
  <r>
    <n v="891901158"/>
    <s v="E.S.E. Hospital Dptal Tomas Uribe Uribe "/>
    <s v="FE2"/>
    <n v="3584488"/>
    <s v="FE2_3584488"/>
    <s v="891901158_FE2_3584488"/>
    <m/>
    <m/>
    <m/>
    <d v="2021-07-20T00:00:00"/>
    <n v="109400"/>
    <n v="109400"/>
    <s v="A)Factura no radicada en ERP"/>
    <x v="2"/>
    <x v="0"/>
    <m/>
    <m/>
    <n v="0"/>
    <m/>
    <s v="no_cruza"/>
    <n v="0"/>
    <n v="0"/>
    <n v="0"/>
    <n v="0"/>
    <n v="0"/>
    <m/>
    <m/>
    <n v="0"/>
    <m/>
    <n v="0"/>
    <n v="0"/>
    <m/>
    <d v="2021-10-19T00:00:00"/>
    <m/>
    <m/>
    <m/>
    <m/>
    <m/>
    <m/>
    <m/>
    <n v="0"/>
    <n v="0"/>
    <m/>
    <d v="2022-03-11T00:00:00"/>
  </r>
  <r>
    <n v="891901158"/>
    <s v="E.S.E. Hospital Dptal Tomas Uribe Uribe "/>
    <s v="FE2"/>
    <n v="3584859"/>
    <s v="FE2_3584859"/>
    <s v="891901158_FE2_3584859"/>
    <m/>
    <m/>
    <m/>
    <d v="2021-07-22T00:00:00"/>
    <n v="59700"/>
    <n v="59700"/>
    <s v="A)Factura no radicada en ERP"/>
    <x v="2"/>
    <x v="0"/>
    <m/>
    <m/>
    <n v="0"/>
    <m/>
    <s v="no_cruza"/>
    <n v="0"/>
    <n v="0"/>
    <n v="0"/>
    <n v="0"/>
    <n v="0"/>
    <m/>
    <m/>
    <n v="0"/>
    <m/>
    <n v="0"/>
    <n v="0"/>
    <m/>
    <d v="2021-10-19T00:00:00"/>
    <m/>
    <m/>
    <m/>
    <m/>
    <m/>
    <m/>
    <m/>
    <n v="0"/>
    <n v="0"/>
    <m/>
    <d v="2022-03-11T00:00:00"/>
  </r>
  <r>
    <n v="891901158"/>
    <s v="E.S.E. Hospital Dptal Tomas Uribe Uribe "/>
    <s v="FE2"/>
    <n v="3586502"/>
    <s v="FE2_3586502"/>
    <s v="891901158_FE2_3586502"/>
    <m/>
    <m/>
    <m/>
    <d v="2021-07-30T00:00:00"/>
    <n v="5000"/>
    <n v="5000"/>
    <s v="A)Factura no radicada en ERP"/>
    <x v="2"/>
    <x v="0"/>
    <m/>
    <m/>
    <n v="0"/>
    <m/>
    <s v="no_cruza"/>
    <n v="0"/>
    <n v="0"/>
    <n v="0"/>
    <n v="0"/>
    <n v="0"/>
    <m/>
    <m/>
    <n v="0"/>
    <m/>
    <n v="0"/>
    <n v="0"/>
    <m/>
    <d v="2021-10-19T00:00:00"/>
    <m/>
    <m/>
    <m/>
    <m/>
    <m/>
    <m/>
    <m/>
    <n v="0"/>
    <n v="0"/>
    <m/>
    <d v="2022-03-11T00:00:00"/>
  </r>
  <r>
    <n v="891901158"/>
    <s v="E.S.E. Hospital Dptal Tomas Uribe Uribe "/>
    <s v="FE2"/>
    <n v="3586820"/>
    <s v="FE2_3586820"/>
    <s v="891901158_FE2_3586820"/>
    <m/>
    <m/>
    <m/>
    <d v="2021-08-01T00:00:00"/>
    <n v="180713"/>
    <n v="180713"/>
    <s v="A)Factura no radicada en ERP"/>
    <x v="2"/>
    <x v="0"/>
    <m/>
    <m/>
    <n v="0"/>
    <m/>
    <s v="no_cruza"/>
    <n v="0"/>
    <n v="0"/>
    <n v="0"/>
    <n v="0"/>
    <n v="0"/>
    <m/>
    <m/>
    <n v="0"/>
    <m/>
    <n v="0"/>
    <n v="0"/>
    <m/>
    <d v="2021-10-19T00:00:00"/>
    <m/>
    <m/>
    <m/>
    <m/>
    <m/>
    <m/>
    <m/>
    <n v="0"/>
    <n v="0"/>
    <m/>
    <d v="2022-03-11T00:00:00"/>
  </r>
  <r>
    <n v="891901158"/>
    <s v="E.S.E. Hospital Dptal Tomas Uribe Uribe "/>
    <s v="FE2"/>
    <n v="3588481"/>
    <s v="FE2_3588481"/>
    <s v="891901158_FE2_3588481"/>
    <m/>
    <m/>
    <m/>
    <d v="2021-08-08T00:00:00"/>
    <n v="59700"/>
    <n v="59700"/>
    <s v="A)Factura no radicada en ERP"/>
    <x v="2"/>
    <x v="0"/>
    <m/>
    <m/>
    <n v="0"/>
    <m/>
    <s v="no_cruza"/>
    <n v="0"/>
    <n v="0"/>
    <n v="0"/>
    <n v="0"/>
    <n v="0"/>
    <m/>
    <m/>
    <n v="0"/>
    <m/>
    <n v="0"/>
    <n v="0"/>
    <m/>
    <d v="2021-10-19T00:00:00"/>
    <m/>
    <m/>
    <m/>
    <m/>
    <m/>
    <m/>
    <m/>
    <n v="0"/>
    <n v="0"/>
    <m/>
    <d v="2022-03-11T00:00:00"/>
  </r>
  <r>
    <n v="891901158"/>
    <s v="E.S.E. Hospital Dptal Tomas Uribe Uribe "/>
    <s v="FE2"/>
    <n v="3589981"/>
    <s v="FE2_3589981"/>
    <s v="891901158_FE2_3589981"/>
    <m/>
    <m/>
    <m/>
    <d v="2021-08-13T00:00:00"/>
    <n v="62226444"/>
    <n v="61965697"/>
    <s v="A)Factura no radicada en ERP"/>
    <x v="2"/>
    <x v="0"/>
    <m/>
    <m/>
    <n v="0"/>
    <m/>
    <s v="no_cruza"/>
    <n v="0"/>
    <n v="0"/>
    <n v="0"/>
    <n v="0"/>
    <n v="0"/>
    <m/>
    <m/>
    <n v="0"/>
    <m/>
    <n v="0"/>
    <n v="0"/>
    <m/>
    <d v="2021-10-07T00:00:00"/>
    <m/>
    <m/>
    <m/>
    <m/>
    <m/>
    <m/>
    <m/>
    <n v="0"/>
    <n v="0"/>
    <m/>
    <d v="2022-03-11T00:00:00"/>
  </r>
  <r>
    <n v="891901158"/>
    <s v="E.S.E. Hospital Dptal Tomas Uribe Uribe "/>
    <s v="FE2"/>
    <n v="3589982"/>
    <s v="FE2_3589982"/>
    <s v="891901158_FE2_3589982"/>
    <m/>
    <m/>
    <m/>
    <d v="2021-08-13T00:00:00"/>
    <n v="1025500"/>
    <n v="907568"/>
    <s v="A)Factura no radicada en ERP"/>
    <x v="2"/>
    <x v="0"/>
    <m/>
    <m/>
    <n v="0"/>
    <m/>
    <s v="no_cruza"/>
    <n v="0"/>
    <n v="0"/>
    <n v="0"/>
    <n v="0"/>
    <n v="0"/>
    <m/>
    <m/>
    <n v="0"/>
    <m/>
    <n v="0"/>
    <n v="0"/>
    <m/>
    <d v="2021-12-17T00:00:00"/>
    <m/>
    <m/>
    <m/>
    <m/>
    <m/>
    <m/>
    <m/>
    <n v="0"/>
    <n v="0"/>
    <m/>
    <d v="2022-03-11T00:00:00"/>
  </r>
  <r>
    <n v="891901158"/>
    <s v="E.S.E. Hospital Dptal Tomas Uribe Uribe "/>
    <s v="FE2"/>
    <n v="3593624"/>
    <s v="FE2_3593624"/>
    <s v="891901158_FE2_3593624"/>
    <m/>
    <m/>
    <m/>
    <d v="2021-08-31T00:00:00"/>
    <n v="5000"/>
    <n v="5000"/>
    <s v="A)Factura no radicada en ERP"/>
    <x v="2"/>
    <x v="0"/>
    <m/>
    <m/>
    <n v="0"/>
    <m/>
    <s v="no_cruza"/>
    <n v="0"/>
    <n v="0"/>
    <n v="0"/>
    <n v="0"/>
    <n v="0"/>
    <m/>
    <m/>
    <n v="0"/>
    <m/>
    <n v="0"/>
    <n v="0"/>
    <m/>
    <d v="2021-10-19T00:00:00"/>
    <m/>
    <m/>
    <m/>
    <m/>
    <m/>
    <m/>
    <m/>
    <n v="0"/>
    <n v="0"/>
    <m/>
    <d v="2022-03-11T00:00:00"/>
  </r>
  <r>
    <n v="891901158"/>
    <s v="E.S.E. Hospital Dptal Tomas Uribe Uribe "/>
    <s v="FE2"/>
    <n v="3593922"/>
    <s v="FE2_3593922"/>
    <s v="891901158_FE2_3593922"/>
    <m/>
    <m/>
    <m/>
    <d v="2021-09-02T00:00:00"/>
    <n v="59700"/>
    <n v="59700"/>
    <s v="A)Factura no radicada en ERP"/>
    <x v="2"/>
    <x v="0"/>
    <m/>
    <m/>
    <n v="0"/>
    <m/>
    <s v="no_cruza"/>
    <n v="0"/>
    <n v="0"/>
    <n v="0"/>
    <n v="0"/>
    <n v="0"/>
    <m/>
    <m/>
    <n v="0"/>
    <m/>
    <n v="0"/>
    <n v="0"/>
    <m/>
    <d v="2021-10-19T00:00:00"/>
    <m/>
    <m/>
    <m/>
    <m/>
    <m/>
    <m/>
    <m/>
    <n v="0"/>
    <n v="0"/>
    <m/>
    <d v="2022-03-11T00:00:00"/>
  </r>
  <r>
    <n v="891901158"/>
    <s v="E.S.E. Hospital Dptal Tomas Uribe Uribe "/>
    <s v="FE2"/>
    <n v="3595465"/>
    <s v="FE2_3595465"/>
    <s v="891901158_FE2_3595465"/>
    <m/>
    <m/>
    <m/>
    <d v="2021-09-09T00:00:00"/>
    <n v="137533"/>
    <n v="137533"/>
    <s v="A)Factura no radicada en ERP"/>
    <x v="2"/>
    <x v="0"/>
    <m/>
    <m/>
    <n v="0"/>
    <m/>
    <s v="no_cruza"/>
    <n v="0"/>
    <n v="0"/>
    <n v="0"/>
    <n v="0"/>
    <n v="0"/>
    <m/>
    <m/>
    <n v="0"/>
    <m/>
    <n v="0"/>
    <n v="0"/>
    <m/>
    <d v="2021-10-19T00:00:00"/>
    <m/>
    <m/>
    <m/>
    <m/>
    <m/>
    <m/>
    <m/>
    <n v="0"/>
    <n v="0"/>
    <m/>
    <d v="2022-03-11T00:00:00"/>
  </r>
  <r>
    <n v="891901158"/>
    <s v="E.S.E. Hospital Dptal Tomas Uribe Uribe "/>
    <s v="FE2"/>
    <n v="3595700"/>
    <s v="FE2_3595700"/>
    <s v="891901158_FE2_3595700"/>
    <m/>
    <m/>
    <m/>
    <d v="2021-09-11T00:00:00"/>
    <n v="64978"/>
    <n v="64978"/>
    <s v="A)Factura no radicada en ERP"/>
    <x v="2"/>
    <x v="0"/>
    <m/>
    <m/>
    <n v="0"/>
    <m/>
    <s v="no_cruza"/>
    <n v="0"/>
    <n v="0"/>
    <n v="0"/>
    <n v="0"/>
    <n v="0"/>
    <m/>
    <m/>
    <n v="0"/>
    <m/>
    <n v="0"/>
    <n v="0"/>
    <m/>
    <d v="2021-10-19T00:00:00"/>
    <m/>
    <m/>
    <m/>
    <m/>
    <m/>
    <m/>
    <m/>
    <n v="0"/>
    <n v="0"/>
    <m/>
    <d v="2022-03-11T00:00:00"/>
  </r>
  <r>
    <n v="891901158"/>
    <s v="E.S.E. Hospital Dptal Tomas Uribe Uribe "/>
    <s v="FE2"/>
    <n v="3596008"/>
    <s v="FE2_3596008"/>
    <s v="891901158_FE2_3596008"/>
    <m/>
    <m/>
    <m/>
    <d v="2021-09-13T00:00:00"/>
    <n v="20544407"/>
    <n v="20544407"/>
    <s v="A)Factura no radicada en ERP"/>
    <x v="2"/>
    <x v="0"/>
    <m/>
    <m/>
    <n v="0"/>
    <m/>
    <s v="no_cruza"/>
    <n v="0"/>
    <n v="0"/>
    <n v="0"/>
    <n v="0"/>
    <n v="0"/>
    <m/>
    <m/>
    <n v="0"/>
    <m/>
    <n v="0"/>
    <n v="0"/>
    <m/>
    <d v="2021-10-07T00:00:00"/>
    <m/>
    <m/>
    <m/>
    <m/>
    <m/>
    <m/>
    <m/>
    <n v="0"/>
    <n v="0"/>
    <m/>
    <d v="2022-03-11T00:00:00"/>
  </r>
  <r>
    <n v="891901158"/>
    <s v="E.S.E. Hospital Dptal Tomas Uribe Uribe "/>
    <s v="FE2"/>
    <n v="3596011"/>
    <s v="FE2_3596011"/>
    <s v="891901158_FE2_3596011"/>
    <m/>
    <m/>
    <m/>
    <d v="2021-09-13T00:00:00"/>
    <n v="99400"/>
    <n v="99400"/>
    <s v="A)Factura no radicada en ERP"/>
    <x v="2"/>
    <x v="0"/>
    <m/>
    <m/>
    <n v="0"/>
    <m/>
    <s v="no_cruza"/>
    <n v="0"/>
    <n v="0"/>
    <n v="0"/>
    <n v="0"/>
    <n v="0"/>
    <m/>
    <m/>
    <n v="0"/>
    <m/>
    <n v="0"/>
    <n v="0"/>
    <m/>
    <d v="2021-10-19T00:00:00"/>
    <m/>
    <m/>
    <m/>
    <m/>
    <m/>
    <m/>
    <m/>
    <n v="0"/>
    <n v="0"/>
    <m/>
    <d v="2022-03-11T00:00:00"/>
  </r>
  <r>
    <n v="891901158"/>
    <s v="E.S.E. Hospital Dptal Tomas Uribe Uribe "/>
    <s v="FE2"/>
    <n v="3596012"/>
    <s v="FE2_3596012"/>
    <s v="891901158_FE2_3596012"/>
    <m/>
    <m/>
    <m/>
    <d v="2021-09-13T00:00:00"/>
    <n v="1487790"/>
    <n v="1487790"/>
    <s v="A)Factura no radicada en ERP"/>
    <x v="2"/>
    <x v="0"/>
    <m/>
    <m/>
    <n v="0"/>
    <m/>
    <s v="no_cruza"/>
    <n v="0"/>
    <n v="0"/>
    <n v="0"/>
    <n v="0"/>
    <n v="0"/>
    <m/>
    <m/>
    <n v="0"/>
    <m/>
    <n v="0"/>
    <n v="0"/>
    <m/>
    <d v="2021-10-19T00:00:00"/>
    <m/>
    <m/>
    <m/>
    <m/>
    <m/>
    <m/>
    <m/>
    <n v="0"/>
    <n v="0"/>
    <m/>
    <d v="2022-03-11T00:00:00"/>
  </r>
  <r>
    <n v="891901158"/>
    <s v="E.S.E. Hospital Dptal Tomas Uribe Uribe "/>
    <s v="FE2"/>
    <n v="3596486"/>
    <s v="FE2_3596486"/>
    <s v="891901158_FE2_3596486"/>
    <m/>
    <m/>
    <m/>
    <d v="2021-09-14T00:00:00"/>
    <n v="35409186"/>
    <n v="35409186"/>
    <s v="A)Factura no radicada en ERP"/>
    <x v="2"/>
    <x v="0"/>
    <m/>
    <m/>
    <n v="0"/>
    <m/>
    <s v="no_cruza"/>
    <n v="0"/>
    <n v="0"/>
    <n v="0"/>
    <n v="0"/>
    <n v="0"/>
    <m/>
    <m/>
    <n v="0"/>
    <m/>
    <n v="0"/>
    <n v="0"/>
    <m/>
    <d v="2021-11-19T00:00:00"/>
    <m/>
    <m/>
    <m/>
    <m/>
    <m/>
    <m/>
    <m/>
    <n v="0"/>
    <n v="0"/>
    <m/>
    <d v="2022-03-11T00:00:00"/>
  </r>
  <r>
    <n v="891901158"/>
    <s v="E.S.E. Hospital Dptal Tomas Uribe Uribe "/>
    <s v="FE2"/>
    <n v="3596487"/>
    <s v="FE2_3596487"/>
    <s v="891901158_FE2_3596487"/>
    <m/>
    <m/>
    <m/>
    <d v="2021-09-14T00:00:00"/>
    <n v="99400"/>
    <n v="99400"/>
    <s v="A)Factura no radicada en ERP"/>
    <x v="2"/>
    <x v="0"/>
    <m/>
    <m/>
    <n v="0"/>
    <m/>
    <s v="no_cruza"/>
    <n v="0"/>
    <n v="0"/>
    <n v="0"/>
    <n v="0"/>
    <n v="0"/>
    <m/>
    <m/>
    <n v="0"/>
    <m/>
    <n v="0"/>
    <n v="0"/>
    <m/>
    <d v="2021-11-19T00:00:00"/>
    <m/>
    <m/>
    <m/>
    <m/>
    <m/>
    <m/>
    <m/>
    <n v="0"/>
    <n v="0"/>
    <m/>
    <d v="2022-03-11T00:00:00"/>
  </r>
  <r>
    <n v="891901158"/>
    <s v="E.S.E. Hospital Dptal Tomas Uribe Uribe "/>
    <s v="FE2"/>
    <n v="3596822"/>
    <s v="FE2_3596822"/>
    <s v="891901158_FE2_3596822"/>
    <m/>
    <m/>
    <m/>
    <d v="2021-09-15T00:00:00"/>
    <n v="12530013"/>
    <n v="12530013"/>
    <s v="A)Factura no radicada en ERP"/>
    <x v="2"/>
    <x v="0"/>
    <m/>
    <m/>
    <n v="0"/>
    <m/>
    <s v="no_cruza"/>
    <n v="0"/>
    <n v="0"/>
    <n v="0"/>
    <n v="0"/>
    <n v="0"/>
    <m/>
    <m/>
    <n v="0"/>
    <m/>
    <n v="0"/>
    <n v="0"/>
    <m/>
    <d v="2021-10-19T00:00:00"/>
    <m/>
    <m/>
    <m/>
    <m/>
    <m/>
    <m/>
    <m/>
    <n v="0"/>
    <n v="0"/>
    <m/>
    <d v="2022-03-11T00:00:00"/>
  </r>
  <r>
    <n v="891901158"/>
    <s v="E.S.E. Hospital Dptal Tomas Uribe Uribe "/>
    <s v="FE2"/>
    <n v="3597995"/>
    <s v="FE2_3597995"/>
    <s v="891901158_FE2_3597995"/>
    <m/>
    <m/>
    <m/>
    <d v="2021-09-21T00:00:00"/>
    <n v="10000"/>
    <n v="10000"/>
    <s v="A)Factura no radicada en ERP"/>
    <x v="2"/>
    <x v="0"/>
    <m/>
    <m/>
    <n v="0"/>
    <m/>
    <s v="no_cruza"/>
    <n v="0"/>
    <n v="0"/>
    <n v="0"/>
    <n v="0"/>
    <n v="0"/>
    <m/>
    <m/>
    <n v="0"/>
    <m/>
    <n v="0"/>
    <n v="0"/>
    <m/>
    <d v="2021-10-19T00:00:00"/>
    <m/>
    <m/>
    <m/>
    <m/>
    <m/>
    <m/>
    <m/>
    <n v="0"/>
    <n v="0"/>
    <m/>
    <d v="2022-03-11T00:00:00"/>
  </r>
  <r>
    <n v="891901158"/>
    <s v="E.S.E. Hospital Dptal Tomas Uribe Uribe "/>
    <s v="FE2"/>
    <n v="3599575"/>
    <s v="FE2_3599575"/>
    <s v="891901158_FE2_3599575"/>
    <m/>
    <m/>
    <m/>
    <d v="2021-09-29T00:00:00"/>
    <n v="59700"/>
    <n v="59700"/>
    <s v="A)Factura no radicada en ERP"/>
    <x v="2"/>
    <x v="0"/>
    <m/>
    <m/>
    <n v="0"/>
    <m/>
    <s v="no_cruza"/>
    <n v="0"/>
    <n v="0"/>
    <n v="0"/>
    <n v="0"/>
    <n v="0"/>
    <m/>
    <m/>
    <n v="0"/>
    <m/>
    <n v="0"/>
    <n v="0"/>
    <m/>
    <d v="2021-11-19T00:00:00"/>
    <m/>
    <m/>
    <m/>
    <m/>
    <m/>
    <m/>
    <m/>
    <n v="0"/>
    <n v="0"/>
    <m/>
    <d v="2022-03-11T00:00:00"/>
  </r>
  <r>
    <n v="891901158"/>
    <s v="E.S.E. Hospital Dptal Tomas Uribe Uribe "/>
    <s v="FE2"/>
    <n v="3600361"/>
    <s v="FE2_3600361"/>
    <s v="891901158_FE2_3600361"/>
    <m/>
    <m/>
    <m/>
    <d v="2021-10-04T00:00:00"/>
    <n v="207003"/>
    <n v="207003"/>
    <s v="A)Factura no radicada en ERP"/>
    <x v="2"/>
    <x v="0"/>
    <m/>
    <m/>
    <n v="0"/>
    <m/>
    <s v="no_cruza"/>
    <n v="0"/>
    <n v="0"/>
    <n v="0"/>
    <n v="0"/>
    <n v="0"/>
    <m/>
    <m/>
    <n v="0"/>
    <m/>
    <n v="0"/>
    <n v="0"/>
    <m/>
    <d v="2021-11-19T00:00:00"/>
    <m/>
    <m/>
    <m/>
    <m/>
    <m/>
    <m/>
    <m/>
    <n v="0"/>
    <n v="0"/>
    <m/>
    <d v="2022-03-11T00:00:00"/>
  </r>
  <r>
    <n v="891901158"/>
    <s v="E.S.E. Hospital Dptal Tomas Uribe Uribe "/>
    <s v="FE2"/>
    <n v="3601125"/>
    <s v="FE2_3601125"/>
    <s v="891901158_FE2_3601125"/>
    <m/>
    <m/>
    <m/>
    <d v="2021-10-07T00:00:00"/>
    <n v="5000"/>
    <n v="5000"/>
    <s v="A)Factura no radicada en ERP"/>
    <x v="2"/>
    <x v="0"/>
    <m/>
    <m/>
    <n v="0"/>
    <m/>
    <s v="no_cruza"/>
    <n v="0"/>
    <n v="0"/>
    <n v="0"/>
    <n v="0"/>
    <n v="0"/>
    <m/>
    <m/>
    <n v="0"/>
    <m/>
    <n v="0"/>
    <n v="0"/>
    <m/>
    <d v="2021-11-19T00:00:00"/>
    <m/>
    <m/>
    <m/>
    <m/>
    <m/>
    <m/>
    <m/>
    <n v="0"/>
    <n v="0"/>
    <m/>
    <d v="2022-03-11T00:00:00"/>
  </r>
  <r>
    <n v="891901158"/>
    <s v="E.S.E. Hospital Dptal Tomas Uribe Uribe "/>
    <s v="FE2"/>
    <n v="3604255"/>
    <s v="FE2_3604255"/>
    <s v="891901158_FE2_3604255"/>
    <m/>
    <m/>
    <m/>
    <d v="2021-10-25T00:00:00"/>
    <n v="5000"/>
    <n v="5000"/>
    <s v="A)Factura no radicada en ERP"/>
    <x v="2"/>
    <x v="0"/>
    <m/>
    <m/>
    <n v="0"/>
    <m/>
    <s v="no_cruza"/>
    <n v="0"/>
    <n v="0"/>
    <n v="0"/>
    <n v="0"/>
    <n v="0"/>
    <m/>
    <m/>
    <n v="0"/>
    <m/>
    <n v="0"/>
    <n v="0"/>
    <m/>
    <d v="2021-11-19T00:00:00"/>
    <m/>
    <m/>
    <m/>
    <m/>
    <m/>
    <m/>
    <m/>
    <n v="0"/>
    <n v="0"/>
    <m/>
    <d v="2022-03-11T00:00:00"/>
  </r>
  <r>
    <n v="891901158"/>
    <s v="E.S.E. Hospital Dptal Tomas Uribe Uribe "/>
    <s v="FE2"/>
    <n v="3605014"/>
    <s v="FE2_3605014"/>
    <s v="891901158_FE2_3605014"/>
    <m/>
    <m/>
    <m/>
    <d v="2021-10-29T00:00:00"/>
    <n v="129172"/>
    <n v="129172"/>
    <s v="A)Factura no radicada en ERP"/>
    <x v="2"/>
    <x v="0"/>
    <m/>
    <m/>
    <n v="0"/>
    <m/>
    <s v="no_cruza"/>
    <n v="0"/>
    <n v="0"/>
    <n v="0"/>
    <n v="0"/>
    <n v="0"/>
    <m/>
    <m/>
    <n v="0"/>
    <m/>
    <n v="0"/>
    <n v="0"/>
    <m/>
    <d v="2021-11-19T00:00:00"/>
    <m/>
    <m/>
    <m/>
    <m/>
    <m/>
    <m/>
    <m/>
    <n v="0"/>
    <n v="0"/>
    <m/>
    <d v="2022-03-11T00:00:00"/>
  </r>
  <r>
    <n v="891901158"/>
    <s v="E.S.E. Hospital Dptal Tomas Uribe Uribe "/>
    <s v="FE2"/>
    <n v="3605519"/>
    <s v="FE2_3605519"/>
    <s v="891901158_FE2_3605519"/>
    <m/>
    <m/>
    <m/>
    <d v="2021-11-01T00:00:00"/>
    <n v="62246"/>
    <n v="62246"/>
    <s v="A)Factura no radicada en ERP"/>
    <x v="2"/>
    <x v="0"/>
    <m/>
    <m/>
    <n v="0"/>
    <m/>
    <s v="no_cruza"/>
    <n v="0"/>
    <n v="0"/>
    <n v="0"/>
    <n v="0"/>
    <n v="0"/>
    <m/>
    <m/>
    <n v="0"/>
    <m/>
    <n v="0"/>
    <n v="0"/>
    <m/>
    <d v="2021-12-17T00:00:00"/>
    <m/>
    <m/>
    <m/>
    <m/>
    <m/>
    <m/>
    <m/>
    <n v="0"/>
    <n v="0"/>
    <m/>
    <d v="2022-03-11T00:00:00"/>
  </r>
  <r>
    <n v="891901158"/>
    <s v="E.S.E. Hospital Dptal Tomas Uribe Uribe "/>
    <s v="FE2"/>
    <n v="3605520"/>
    <s v="FE2_3605520"/>
    <s v="891901158_FE2_3605520"/>
    <m/>
    <m/>
    <m/>
    <d v="2021-11-01T00:00:00"/>
    <n v="99400"/>
    <n v="99400"/>
    <s v="A)Factura no radicada en ERP"/>
    <x v="2"/>
    <x v="0"/>
    <m/>
    <m/>
    <n v="0"/>
    <m/>
    <s v="no_cruza"/>
    <n v="0"/>
    <n v="0"/>
    <n v="0"/>
    <n v="0"/>
    <n v="0"/>
    <m/>
    <m/>
    <n v="0"/>
    <m/>
    <n v="0"/>
    <n v="0"/>
    <m/>
    <d v="2021-12-17T00:00:00"/>
    <m/>
    <m/>
    <m/>
    <m/>
    <m/>
    <m/>
    <m/>
    <n v="0"/>
    <n v="0"/>
    <m/>
    <d v="2022-03-11T00:00:00"/>
  </r>
  <r>
    <n v="891901158"/>
    <s v="E.S.E. Hospital Dptal Tomas Uribe Uribe "/>
    <s v="FE2"/>
    <n v="3606784"/>
    <s v="FE2_3606784"/>
    <s v="891901158_FE2_3606784"/>
    <m/>
    <m/>
    <m/>
    <d v="2021-11-09T00:00:00"/>
    <n v="90279"/>
    <n v="90279"/>
    <s v="A)Factura no radicada en ERP"/>
    <x v="2"/>
    <x v="0"/>
    <m/>
    <m/>
    <n v="0"/>
    <m/>
    <s v="no_cruza"/>
    <n v="0"/>
    <n v="0"/>
    <n v="0"/>
    <n v="0"/>
    <n v="0"/>
    <m/>
    <m/>
    <n v="0"/>
    <m/>
    <n v="0"/>
    <n v="0"/>
    <m/>
    <d v="2021-12-17T00:00:00"/>
    <m/>
    <m/>
    <m/>
    <m/>
    <m/>
    <m/>
    <m/>
    <n v="0"/>
    <n v="0"/>
    <m/>
    <d v="2022-03-11T00:00:00"/>
  </r>
  <r>
    <n v="891901158"/>
    <s v="E.S.E. Hospital Dptal Tomas Uribe Uribe "/>
    <s v="FE2"/>
    <n v="3607092"/>
    <s v="FE2_3607092"/>
    <s v="891901158_FE2_3607092"/>
    <m/>
    <m/>
    <m/>
    <d v="2021-11-10T00:00:00"/>
    <n v="1595722"/>
    <n v="1412214"/>
    <s v="A)Factura no radicada en ERP"/>
    <x v="2"/>
    <x v="0"/>
    <m/>
    <m/>
    <n v="0"/>
    <m/>
    <s v="no_cruza"/>
    <n v="0"/>
    <n v="0"/>
    <n v="0"/>
    <n v="0"/>
    <n v="0"/>
    <m/>
    <m/>
    <n v="0"/>
    <m/>
    <n v="0"/>
    <n v="0"/>
    <m/>
    <d v="2021-12-17T00:00:00"/>
    <m/>
    <m/>
    <m/>
    <m/>
    <m/>
    <m/>
    <m/>
    <n v="0"/>
    <n v="0"/>
    <m/>
    <d v="2022-03-11T00:00:00"/>
  </r>
  <r>
    <n v="891901158"/>
    <s v="E.S.E. Hospital Dptal Tomas Uribe Uribe "/>
    <s v="FE2"/>
    <n v="3607094"/>
    <s v="FE2_3607094"/>
    <s v="891901158_FE2_3607094"/>
    <m/>
    <m/>
    <m/>
    <d v="2021-11-10T00:00:00"/>
    <n v="99400"/>
    <n v="99400"/>
    <s v="A)Factura no radicada en ERP"/>
    <x v="2"/>
    <x v="0"/>
    <m/>
    <m/>
    <n v="0"/>
    <m/>
    <s v="no_cruza"/>
    <n v="0"/>
    <n v="0"/>
    <n v="0"/>
    <n v="0"/>
    <n v="0"/>
    <m/>
    <m/>
    <n v="0"/>
    <m/>
    <n v="0"/>
    <n v="0"/>
    <m/>
    <d v="2021-12-17T00:00:00"/>
    <m/>
    <m/>
    <m/>
    <m/>
    <m/>
    <m/>
    <m/>
    <n v="0"/>
    <n v="0"/>
    <m/>
    <d v="2022-03-11T00:00:00"/>
  </r>
  <r>
    <n v="891901158"/>
    <s v="E.S.E. Hospital Dptal Tomas Uribe Uribe "/>
    <s v="FE2"/>
    <n v="3608877"/>
    <s v="FE2_3608877"/>
    <s v="891901158_FE2_3608877"/>
    <m/>
    <m/>
    <m/>
    <d v="2021-11-22T00:00:00"/>
    <n v="7000000"/>
    <n v="7000000"/>
    <s v="A)Factura no radicada en ERP"/>
    <x v="2"/>
    <x v="0"/>
    <m/>
    <m/>
    <n v="0"/>
    <m/>
    <s v="no_cruza"/>
    <n v="0"/>
    <n v="0"/>
    <n v="0"/>
    <n v="0"/>
    <n v="0"/>
    <m/>
    <m/>
    <n v="0"/>
    <m/>
    <n v="0"/>
    <n v="0"/>
    <m/>
    <d v="2021-12-17T00:00:00"/>
    <m/>
    <m/>
    <m/>
    <m/>
    <m/>
    <m/>
    <m/>
    <n v="0"/>
    <n v="0"/>
    <m/>
    <d v="2022-03-11T00:00:00"/>
  </r>
  <r>
    <n v="891901158"/>
    <s v="E.S.E. Hospital Dptal Tomas Uribe Uribe "/>
    <s v="FE2"/>
    <n v="3609896"/>
    <s v="FE2_3609896"/>
    <s v="891901158_FE2_3609896"/>
    <m/>
    <m/>
    <m/>
    <d v="2021-11-25T00:00:00"/>
    <n v="288630"/>
    <n v="288630"/>
    <s v="A)Factura no radicada en ERP"/>
    <x v="2"/>
    <x v="0"/>
    <m/>
    <m/>
    <n v="0"/>
    <m/>
    <s v="no_cruza"/>
    <n v="0"/>
    <n v="0"/>
    <n v="0"/>
    <n v="0"/>
    <n v="0"/>
    <m/>
    <m/>
    <n v="0"/>
    <m/>
    <n v="0"/>
    <n v="0"/>
    <m/>
    <d v="2022-02-18T00:00:00"/>
    <m/>
    <m/>
    <m/>
    <m/>
    <m/>
    <m/>
    <m/>
    <n v="0"/>
    <n v="0"/>
    <m/>
    <d v="2022-03-11T00:00:00"/>
  </r>
  <r>
    <n v="891901158"/>
    <s v="E.S.E. Hospital Dptal Tomas Uribe Uribe "/>
    <s v="FE2"/>
    <n v="3611744"/>
    <s v="FE2_3611744"/>
    <s v="891901158_FE2_3611744"/>
    <m/>
    <m/>
    <m/>
    <d v="2021-12-02T00:00:00"/>
    <n v="99400"/>
    <n v="99400"/>
    <s v="A)Factura no radicada en ERP"/>
    <x v="2"/>
    <x v="0"/>
    <m/>
    <m/>
    <n v="0"/>
    <m/>
    <s v="no_cruza"/>
    <n v="0"/>
    <n v="0"/>
    <n v="0"/>
    <n v="0"/>
    <n v="0"/>
    <m/>
    <m/>
    <n v="0"/>
    <m/>
    <n v="0"/>
    <n v="0"/>
    <m/>
    <d v="2021-12-17T00:00:00"/>
    <m/>
    <m/>
    <m/>
    <m/>
    <m/>
    <m/>
    <m/>
    <n v="0"/>
    <n v="0"/>
    <m/>
    <d v="2022-03-11T00:00:00"/>
  </r>
  <r>
    <n v="891901158"/>
    <s v="E.S.E. Hospital Dptal Tomas Uribe Uribe "/>
    <s v="FE2"/>
    <n v="3614654"/>
    <s v="FE2_3614654"/>
    <s v="891901158_FE2_3614654"/>
    <m/>
    <m/>
    <m/>
    <d v="2021-12-15T00:00:00"/>
    <n v="91900"/>
    <n v="91900"/>
    <s v="A)Factura no radicada en ERP"/>
    <x v="2"/>
    <x v="0"/>
    <m/>
    <m/>
    <n v="0"/>
    <m/>
    <s v="no_cruza"/>
    <n v="0"/>
    <n v="0"/>
    <n v="0"/>
    <n v="0"/>
    <n v="0"/>
    <m/>
    <m/>
    <n v="0"/>
    <m/>
    <n v="0"/>
    <n v="0"/>
    <m/>
    <d v="2022-02-18T00:00:00"/>
    <m/>
    <m/>
    <m/>
    <m/>
    <m/>
    <m/>
    <m/>
    <n v="0"/>
    <n v="0"/>
    <m/>
    <d v="2022-03-11T00:00:00"/>
  </r>
  <r>
    <n v="891901158"/>
    <s v="E.S.E. Hospital Dptal Tomas Uribe Uribe "/>
    <s v="FE2"/>
    <n v="3616550"/>
    <s v="FE2_3616550"/>
    <s v="891901158_FE2_3616550"/>
    <m/>
    <m/>
    <m/>
    <d v="2021-12-25T00:00:00"/>
    <n v="86954"/>
    <n v="86954"/>
    <s v="A)Factura no radicada en ERP"/>
    <x v="2"/>
    <x v="0"/>
    <m/>
    <m/>
    <n v="0"/>
    <m/>
    <s v="no_cruza"/>
    <n v="0"/>
    <n v="0"/>
    <n v="0"/>
    <n v="0"/>
    <n v="0"/>
    <m/>
    <m/>
    <n v="0"/>
    <m/>
    <n v="0"/>
    <n v="0"/>
    <m/>
    <d v="2022-02-18T00:00:00"/>
    <m/>
    <m/>
    <m/>
    <m/>
    <m/>
    <m/>
    <m/>
    <n v="0"/>
    <n v="0"/>
    <m/>
    <d v="2022-03-11T00:00:00"/>
  </r>
  <r>
    <n v="891901158"/>
    <s v="E.S.E. Hospital Dptal Tomas Uribe Uribe "/>
    <s v="FE2"/>
    <n v="3616713"/>
    <s v="FE2_3616713"/>
    <s v="891901158_FE2_3616713"/>
    <m/>
    <m/>
    <m/>
    <d v="2021-12-27T00:00:00"/>
    <n v="59700"/>
    <n v="59700"/>
    <s v="A)Factura no radicada en ERP"/>
    <x v="2"/>
    <x v="0"/>
    <m/>
    <m/>
    <n v="0"/>
    <m/>
    <s v="no_cruza"/>
    <n v="0"/>
    <n v="0"/>
    <n v="0"/>
    <n v="0"/>
    <n v="0"/>
    <m/>
    <m/>
    <n v="0"/>
    <m/>
    <n v="0"/>
    <n v="0"/>
    <m/>
    <d v="2022-02-18T00:00:00"/>
    <m/>
    <m/>
    <m/>
    <m/>
    <m/>
    <m/>
    <m/>
    <n v="0"/>
    <n v="0"/>
    <m/>
    <d v="2022-03-11T00:00:00"/>
  </r>
  <r>
    <n v="891901158"/>
    <s v="E.S.E. Hospital Dptal Tomas Uribe Uribe "/>
    <s v="FE2"/>
    <n v="3617274"/>
    <s v="FE2_3617274"/>
    <s v="891901158_FE2_3617274"/>
    <m/>
    <m/>
    <m/>
    <d v="2021-12-30T00:00:00"/>
    <n v="59700"/>
    <n v="59700"/>
    <s v="A)Factura no radicada en ERP"/>
    <x v="2"/>
    <x v="0"/>
    <m/>
    <m/>
    <n v="0"/>
    <m/>
    <s v="no_cruza"/>
    <n v="0"/>
    <n v="0"/>
    <n v="0"/>
    <n v="0"/>
    <n v="0"/>
    <m/>
    <m/>
    <n v="0"/>
    <m/>
    <n v="0"/>
    <n v="0"/>
    <m/>
    <d v="2022-02-18T00:00:00"/>
    <m/>
    <m/>
    <m/>
    <m/>
    <m/>
    <m/>
    <m/>
    <n v="0"/>
    <n v="0"/>
    <m/>
    <d v="2022-03-11T00:00:00"/>
  </r>
  <r>
    <n v="891901158"/>
    <s v="E.S.E. Hospital Dptal Tomas Uribe Uribe "/>
    <s v="FE2"/>
    <n v="3618471"/>
    <s v="FE2_3618471"/>
    <s v="891901158_FE2_3618471"/>
    <m/>
    <m/>
    <m/>
    <d v="2022-01-06T00:00:00"/>
    <n v="3397849"/>
    <n v="3124925"/>
    <s v="A)Factura no radicada en ERP"/>
    <x v="2"/>
    <x v="0"/>
    <m/>
    <m/>
    <n v="0"/>
    <m/>
    <s v="no_cruza"/>
    <n v="0"/>
    <n v="0"/>
    <n v="0"/>
    <n v="0"/>
    <n v="0"/>
    <m/>
    <m/>
    <n v="0"/>
    <m/>
    <n v="0"/>
    <n v="0"/>
    <m/>
    <d v="2022-02-18T00:00:00"/>
    <m/>
    <m/>
    <m/>
    <m/>
    <m/>
    <m/>
    <m/>
    <n v="0"/>
    <n v="0"/>
    <m/>
    <d v="2022-03-11T00:00:00"/>
  </r>
  <r>
    <n v="891901158"/>
    <s v="E.S.E. Hospital Dptal Tomas Uribe Uribe "/>
    <s v="FE2"/>
    <n v="3618474"/>
    <s v="FE2_3618474"/>
    <s v="891901158_FE2_3618474"/>
    <m/>
    <m/>
    <m/>
    <d v="2022-01-06T00:00:00"/>
    <n v="99400"/>
    <n v="99400"/>
    <s v="A)Factura no radicada en ERP"/>
    <x v="2"/>
    <x v="0"/>
    <m/>
    <m/>
    <n v="0"/>
    <m/>
    <s v="no_cruza"/>
    <n v="0"/>
    <n v="0"/>
    <n v="0"/>
    <n v="0"/>
    <n v="0"/>
    <m/>
    <m/>
    <n v="0"/>
    <m/>
    <n v="0"/>
    <n v="0"/>
    <m/>
    <d v="2022-02-18T00:00:00"/>
    <m/>
    <m/>
    <m/>
    <m/>
    <m/>
    <m/>
    <m/>
    <n v="0"/>
    <n v="0"/>
    <m/>
    <d v="2022-03-11T00:00:00"/>
  </r>
  <r>
    <n v="891901158"/>
    <s v="E.S.E. Hospital Dptal Tomas Uribe Uribe "/>
    <s v="FE2"/>
    <n v="3618735"/>
    <s v="FE2_3618735"/>
    <s v="891901158_FE2_3618735"/>
    <m/>
    <m/>
    <m/>
    <d v="2022-01-07T00:00:00"/>
    <n v="7000000"/>
    <n v="7000000"/>
    <s v="A)Factura no radicada en ERP"/>
    <x v="2"/>
    <x v="0"/>
    <m/>
    <m/>
    <n v="0"/>
    <m/>
    <s v="no_cruza"/>
    <n v="0"/>
    <n v="0"/>
    <n v="0"/>
    <n v="0"/>
    <n v="0"/>
    <m/>
    <m/>
    <n v="0"/>
    <m/>
    <n v="0"/>
    <n v="0"/>
    <m/>
    <d v="2022-02-18T00:00:00"/>
    <m/>
    <m/>
    <m/>
    <m/>
    <m/>
    <m/>
    <m/>
    <n v="0"/>
    <n v="0"/>
    <m/>
    <d v="2022-03-11T00:00:00"/>
  </r>
  <r>
    <n v="891901158"/>
    <s v="E.S.E. Hospital Dptal Tomas Uribe Uribe "/>
    <s v="FE2"/>
    <n v="3620099"/>
    <s v="FE2_3620099"/>
    <s v="891901158_FE2_3620099"/>
    <m/>
    <m/>
    <m/>
    <d v="2022-01-15T00:00:00"/>
    <n v="158932"/>
    <n v="158932"/>
    <s v="A)Factura no radicada en ERP"/>
    <x v="2"/>
    <x v="0"/>
    <m/>
    <m/>
    <n v="0"/>
    <m/>
    <s v="no_cruza"/>
    <n v="0"/>
    <n v="0"/>
    <n v="0"/>
    <n v="0"/>
    <n v="0"/>
    <m/>
    <m/>
    <n v="0"/>
    <m/>
    <n v="0"/>
    <n v="0"/>
    <m/>
    <d v="2022-02-18T00:00:00"/>
    <m/>
    <m/>
    <m/>
    <m/>
    <m/>
    <m/>
    <m/>
    <n v="0"/>
    <n v="0"/>
    <m/>
    <d v="2022-03-11T00:00:00"/>
  </r>
  <r>
    <n v="891901158"/>
    <s v="E.S.E. Hospital Dptal Tomas Uribe Uribe "/>
    <s v="FE2"/>
    <n v="3621836"/>
    <s v="FE2_3621836"/>
    <s v="891901158_FE2_3621836"/>
    <m/>
    <m/>
    <m/>
    <d v="2022-01-23T00:00:00"/>
    <n v="7000000"/>
    <n v="7000000"/>
    <s v="A)Factura no radicada en ERP"/>
    <x v="2"/>
    <x v="0"/>
    <m/>
    <m/>
    <n v="0"/>
    <m/>
    <s v="no_cruza"/>
    <n v="0"/>
    <n v="0"/>
    <n v="0"/>
    <n v="0"/>
    <n v="0"/>
    <m/>
    <m/>
    <n v="0"/>
    <m/>
    <n v="0"/>
    <n v="0"/>
    <m/>
    <d v="2022-02-18T00:00:00"/>
    <m/>
    <m/>
    <m/>
    <m/>
    <m/>
    <m/>
    <m/>
    <n v="0"/>
    <n v="0"/>
    <m/>
    <d v="2022-03-11T00:00:00"/>
  </r>
  <r>
    <n v="891901158"/>
    <s v="E.S.E. Hospital Dptal Tomas Uribe Uribe "/>
    <s v="FE2"/>
    <n v="3623628"/>
    <s v="FE2_3623628"/>
    <s v="891901158_FE2_3623628"/>
    <m/>
    <m/>
    <m/>
    <d v="2022-01-30T00:00:00"/>
    <n v="631488"/>
    <n v="631488"/>
    <s v="A)Factura no radicada en ERP"/>
    <x v="2"/>
    <x v="0"/>
    <m/>
    <m/>
    <n v="0"/>
    <m/>
    <s v="no_cruza"/>
    <n v="0"/>
    <n v="0"/>
    <n v="0"/>
    <n v="0"/>
    <n v="0"/>
    <m/>
    <m/>
    <n v="0"/>
    <m/>
    <n v="0"/>
    <n v="0"/>
    <m/>
    <d v="2022-02-18T00:00:00"/>
    <m/>
    <m/>
    <m/>
    <m/>
    <m/>
    <m/>
    <m/>
    <n v="0"/>
    <n v="0"/>
    <m/>
    <d v="2022-03-11T00:00:00"/>
  </r>
  <r>
    <n v="891901158"/>
    <s v="E.S.E. Hospital Dptal Tomas Uribe Uribe "/>
    <s v="FE2"/>
    <n v="3546435"/>
    <s v="FE2_3546435"/>
    <s v="891901158_FE2_3546435"/>
    <s v="FE2"/>
    <n v="3546435"/>
    <m/>
    <d v="2021-03-13T00:00:00"/>
    <n v="112564"/>
    <n v="112564"/>
    <s v="B)Factura sin saldo ERP"/>
    <x v="1"/>
    <x v="0"/>
    <m/>
    <m/>
    <n v="0"/>
    <m/>
    <s v="OK"/>
    <n v="112564"/>
    <n v="112564"/>
    <n v="0"/>
    <n v="0"/>
    <n v="0"/>
    <m/>
    <m/>
    <n v="0"/>
    <n v="210718516814554"/>
    <n v="0"/>
    <n v="0"/>
    <m/>
    <d v="2021-06-01T00:00:00"/>
    <m/>
    <n v="2"/>
    <m/>
    <m/>
    <n v="1"/>
    <n v="20210730"/>
    <n v="20210719"/>
    <n v="112564"/>
    <n v="0"/>
    <m/>
    <d v="2022-03-11T00:00:00"/>
  </r>
  <r>
    <n v="891901158"/>
    <s v="E.S.E. Hospital Dptal Tomas Uribe Uribe "/>
    <s v="FE2"/>
    <n v="3587008"/>
    <s v="FE2_3587008"/>
    <s v="891901158_FE2_3587008"/>
    <s v="FE2"/>
    <n v="3587008"/>
    <m/>
    <d v="2021-08-02T00:00:00"/>
    <n v="338599"/>
    <n v="338599"/>
    <s v="B)Factura sin saldo ERP"/>
    <x v="1"/>
    <x v="0"/>
    <m/>
    <m/>
    <n v="0"/>
    <m/>
    <s v="OK"/>
    <n v="338599"/>
    <n v="338599"/>
    <n v="0"/>
    <n v="0"/>
    <n v="0"/>
    <m/>
    <m/>
    <n v="0"/>
    <n v="212148516387202"/>
    <n v="0"/>
    <n v="0"/>
    <m/>
    <d v="2021-10-19T00:00:00"/>
    <m/>
    <n v="2"/>
    <m/>
    <m/>
    <n v="1"/>
    <n v="20211130"/>
    <n v="20211118"/>
    <n v="338599"/>
    <n v="0"/>
    <m/>
    <d v="2022-03-11T00:00:00"/>
  </r>
  <r>
    <n v="891901158"/>
    <s v="E.S.E. Hospital Dptal Tomas Uribe Uribe "/>
    <s v="FE2"/>
    <n v="3542448"/>
    <s v="FE2_3542448"/>
    <s v="891901158_FE2_3542448"/>
    <s v="FE2"/>
    <n v="3542448"/>
    <m/>
    <d v="2021-02-23T00:00:00"/>
    <n v="59700"/>
    <n v="59700"/>
    <s v="B)Factura sin saldo ERP"/>
    <x v="1"/>
    <x v="0"/>
    <m/>
    <m/>
    <n v="0"/>
    <m/>
    <s v="OK"/>
    <n v="59700"/>
    <n v="59700"/>
    <n v="0"/>
    <n v="0"/>
    <n v="0"/>
    <m/>
    <m/>
    <n v="0"/>
    <n v="210548516430095"/>
    <n v="0"/>
    <n v="0"/>
    <m/>
    <d v="2021-06-02T00:00:00"/>
    <m/>
    <n v="2"/>
    <m/>
    <m/>
    <n v="1"/>
    <n v="20210730"/>
    <n v="20210719"/>
    <n v="59700"/>
    <n v="0"/>
    <m/>
    <d v="2022-03-11T00:00:00"/>
  </r>
  <r>
    <n v="891901158"/>
    <s v="E.S.E. Hospital Dptal Tomas Uribe Uribe "/>
    <s v="FE2"/>
    <n v="3544999"/>
    <s v="FE2_3544999"/>
    <s v="891901158_FE2_3544999"/>
    <s v="FE2"/>
    <n v="3544999"/>
    <m/>
    <d v="2021-03-05T00:00:00"/>
    <n v="825375"/>
    <n v="825375"/>
    <s v="B)Factura sin saldo ERP"/>
    <x v="1"/>
    <x v="0"/>
    <m/>
    <m/>
    <n v="0"/>
    <m/>
    <s v="OK"/>
    <n v="825375"/>
    <n v="825375"/>
    <n v="0"/>
    <n v="0"/>
    <n v="0"/>
    <m/>
    <m/>
    <n v="0"/>
    <n v="210628516216276"/>
    <n v="0"/>
    <n v="0"/>
    <m/>
    <d v="2021-06-02T00:00:00"/>
    <m/>
    <n v="2"/>
    <m/>
    <m/>
    <n v="1"/>
    <n v="20210730"/>
    <n v="20210719"/>
    <n v="825375"/>
    <n v="0"/>
    <m/>
    <d v="2022-03-11T00:00:00"/>
  </r>
  <r>
    <n v="891901158"/>
    <s v="E.S.E. Hospital Dptal Tomas Uribe Uribe "/>
    <s v="FE2"/>
    <n v="3548832"/>
    <s v="FE2_3548832"/>
    <s v="891901158_FE2_3548832"/>
    <s v="FE2"/>
    <n v="3548832"/>
    <m/>
    <d v="2021-03-20T00:00:00"/>
    <n v="322479"/>
    <n v="322479"/>
    <s v="B)Factura sin saldo ERP"/>
    <x v="1"/>
    <x v="0"/>
    <m/>
    <m/>
    <n v="0"/>
    <m/>
    <s v="OK"/>
    <n v="322479"/>
    <n v="322479"/>
    <n v="0"/>
    <n v="0"/>
    <n v="0"/>
    <m/>
    <m/>
    <n v="0"/>
    <n v="210798516447428"/>
    <n v="0"/>
    <n v="0"/>
    <m/>
    <d v="2021-06-01T00:00:00"/>
    <m/>
    <n v="2"/>
    <m/>
    <m/>
    <n v="1"/>
    <n v="20210730"/>
    <n v="20210719"/>
    <n v="322479"/>
    <n v="0"/>
    <m/>
    <d v="2022-03-11T00:00:00"/>
  </r>
  <r>
    <n v="891901158"/>
    <s v="E.S.E. Hospital Dptal Tomas Uribe Uribe "/>
    <s v="FE2"/>
    <n v="3550155"/>
    <s v="FE2_3550155"/>
    <s v="891901158_FE2_3550155"/>
    <s v="FE2"/>
    <n v="3550155"/>
    <m/>
    <d v="2021-03-25T00:00:00"/>
    <n v="59700"/>
    <n v="59700"/>
    <s v="B)Factura sin saldo ERP"/>
    <x v="1"/>
    <x v="0"/>
    <m/>
    <m/>
    <n v="0"/>
    <m/>
    <s v="OK"/>
    <n v="59700"/>
    <n v="59700"/>
    <n v="0"/>
    <n v="0"/>
    <n v="0"/>
    <m/>
    <m/>
    <n v="0"/>
    <n v="210848516443079"/>
    <n v="0"/>
    <n v="0"/>
    <m/>
    <d v="2021-06-01T00:00:00"/>
    <m/>
    <n v="2"/>
    <m/>
    <m/>
    <n v="1"/>
    <n v="20210730"/>
    <n v="20210719"/>
    <n v="59700"/>
    <n v="0"/>
    <m/>
    <d v="2022-03-11T00:00:00"/>
  </r>
  <r>
    <n v="891901158"/>
    <s v="E.S.E. Hospital Dptal Tomas Uribe Uribe "/>
    <s v="FE2"/>
    <n v="3555923"/>
    <s v="FE2_3555923"/>
    <s v="891901158_FE2_3555923"/>
    <s v="FE2"/>
    <n v="3555923"/>
    <m/>
    <d v="2021-04-13T00:00:00"/>
    <n v="20500"/>
    <n v="20500"/>
    <s v="B)Factura sin saldo ERP"/>
    <x v="1"/>
    <x v="0"/>
    <m/>
    <m/>
    <n v="0"/>
    <m/>
    <s v="OK"/>
    <n v="20500"/>
    <n v="20500"/>
    <n v="0"/>
    <n v="0"/>
    <n v="0"/>
    <m/>
    <m/>
    <n v="0"/>
    <n v="999999999999999"/>
    <n v="0"/>
    <n v="0"/>
    <m/>
    <d v="2021-06-02T00:00:00"/>
    <m/>
    <n v="2"/>
    <m/>
    <m/>
    <n v="2"/>
    <n v="20211011"/>
    <n v="20210927"/>
    <n v="20500"/>
    <n v="0"/>
    <m/>
    <d v="2022-03-11T00:00:00"/>
  </r>
  <r>
    <n v="891901158"/>
    <s v="E.S.E. Hospital Dptal Tomas Uribe Uribe "/>
    <s v="FE2"/>
    <n v="3556021"/>
    <s v="FE2_3556021"/>
    <s v="891901158_FE2_3556021"/>
    <s v="FE2"/>
    <n v="3556021"/>
    <m/>
    <d v="2021-04-13T00:00:00"/>
    <n v="5259941"/>
    <n v="5259941"/>
    <s v="B)Factura sin saldo ERP"/>
    <x v="1"/>
    <x v="0"/>
    <m/>
    <m/>
    <n v="0"/>
    <m/>
    <s v="OK"/>
    <n v="5259941"/>
    <n v="5259941"/>
    <n v="0"/>
    <n v="0"/>
    <n v="0"/>
    <m/>
    <m/>
    <n v="0"/>
    <n v="210918516498915"/>
    <n v="0"/>
    <n v="0"/>
    <m/>
    <d v="2021-06-02T00:00:00"/>
    <m/>
    <n v="2"/>
    <m/>
    <m/>
    <n v="1"/>
    <n v="20210730"/>
    <n v="20210719"/>
    <n v="5259941"/>
    <n v="0"/>
    <m/>
    <d v="2022-03-11T00:00:00"/>
  </r>
  <r>
    <n v="891901158"/>
    <s v="E.S.E. Hospital Dptal Tomas Uribe Uribe "/>
    <s v="FE2"/>
    <n v="3557013"/>
    <s v="FE2_3557013"/>
    <s v="891901158_FE2_3557013"/>
    <s v="FE2"/>
    <n v="3557013"/>
    <m/>
    <d v="2021-04-16T00:00:00"/>
    <n v="1731062"/>
    <n v="1731062"/>
    <s v="B)Factura sin saldo ERP"/>
    <x v="1"/>
    <x v="0"/>
    <m/>
    <m/>
    <n v="0"/>
    <m/>
    <s v="OK"/>
    <n v="1731062"/>
    <n v="1731062"/>
    <n v="0"/>
    <n v="0"/>
    <n v="0"/>
    <m/>
    <m/>
    <n v="0"/>
    <n v="211048523169508"/>
    <n v="0"/>
    <n v="0"/>
    <m/>
    <d v="2021-06-02T00:00:00"/>
    <m/>
    <n v="2"/>
    <m/>
    <m/>
    <n v="1"/>
    <n v="20210730"/>
    <n v="20210719"/>
    <n v="1731062"/>
    <n v="0"/>
    <m/>
    <d v="2022-03-11T00:00:00"/>
  </r>
  <r>
    <n v="891901158"/>
    <s v="E.S.E. Hospital Dptal Tomas Uribe Uribe "/>
    <s v="FE2"/>
    <n v="3557863"/>
    <s v="FE2_3557863"/>
    <s v="891901158_FE2_3557863"/>
    <s v="FE2"/>
    <n v="3557863"/>
    <m/>
    <d v="2021-04-19T00:00:00"/>
    <n v="63493"/>
    <n v="63493"/>
    <s v="B)Factura sin saldo ERP"/>
    <x v="1"/>
    <x v="0"/>
    <m/>
    <m/>
    <n v="0"/>
    <m/>
    <s v="OK"/>
    <n v="63493"/>
    <n v="63493"/>
    <n v="0"/>
    <n v="0"/>
    <n v="0"/>
    <m/>
    <m/>
    <n v="0"/>
    <n v="211098523271091"/>
    <n v="0"/>
    <n v="0"/>
    <m/>
    <d v="2021-06-02T00:00:00"/>
    <m/>
    <n v="2"/>
    <m/>
    <m/>
    <n v="1"/>
    <n v="20210730"/>
    <n v="20210719"/>
    <n v="63493"/>
    <n v="0"/>
    <m/>
    <d v="2022-03-11T00:00:00"/>
  </r>
  <r>
    <n v="891901158"/>
    <s v="E.S.E. Hospital Dptal Tomas Uribe Uribe "/>
    <m/>
    <n v="3136289"/>
    <n v="3136289"/>
    <s v="891901158_3136289"/>
    <m/>
    <n v="3136289"/>
    <n v="1221254616"/>
    <d v="2017-10-20T00:00:00"/>
    <n v="7000000"/>
    <n v="7000000"/>
    <s v="B)Factura sin saldo ERP"/>
    <x v="0"/>
    <x v="0"/>
    <m/>
    <m/>
    <n v="0"/>
    <m/>
    <s v="OK"/>
    <n v="7000000"/>
    <n v="7000000"/>
    <n v="0"/>
    <n v="7000000"/>
    <n v="0"/>
    <n v="4800024832"/>
    <d v="2017-12-19T00:00:00"/>
    <n v="7000000"/>
    <n v="172693273320730"/>
    <n v="0"/>
    <n v="0"/>
    <m/>
    <d v="2017-10-23T00:00:00"/>
    <m/>
    <n v="2"/>
    <m/>
    <m/>
    <n v="1"/>
    <n v="20171230"/>
    <n v="20171204"/>
    <n v="7000000"/>
    <n v="0"/>
    <m/>
    <d v="2022-03-11T00:00:00"/>
  </r>
  <r>
    <n v="891901158"/>
    <s v="E.S.E. Hospital Dptal Tomas Uribe Uribe "/>
    <m/>
    <n v="3358599"/>
    <n v="3358599"/>
    <s v="891901158_3358599"/>
    <m/>
    <n v="3358599"/>
    <n v="1221518275"/>
    <d v="2019-09-02T00:00:00"/>
    <n v="7000000"/>
    <n v="7000000"/>
    <s v="B)Factura sin saldo ERP"/>
    <x v="0"/>
    <x v="0"/>
    <m/>
    <m/>
    <n v="0"/>
    <m/>
    <s v="OK"/>
    <n v="7000000"/>
    <n v="7000000"/>
    <n v="0"/>
    <n v="7000000"/>
    <n v="0"/>
    <n v="4800035434"/>
    <d v="2019-11-26T00:00:00"/>
    <n v="7000000"/>
    <n v="193198549401140"/>
    <n v="0"/>
    <n v="0"/>
    <m/>
    <d v="2019-10-18T00:00:00"/>
    <m/>
    <n v="2"/>
    <m/>
    <m/>
    <n v="1"/>
    <n v="20191129"/>
    <n v="20191108"/>
    <n v="7000000"/>
    <n v="0"/>
    <m/>
    <d v="2022-03-11T00:00:00"/>
  </r>
  <r>
    <n v="891901158"/>
    <s v="E.S.E. Hospital Dptal Tomas Uribe Uribe "/>
    <m/>
    <n v="3381937"/>
    <n v="3381937"/>
    <s v="891901158_3381937"/>
    <m/>
    <n v="3381937"/>
    <n v="1221531476"/>
    <d v="2019-11-01T00:00:00"/>
    <n v="33100"/>
    <n v="33100"/>
    <s v="B)Factura sin saldo ERP"/>
    <x v="0"/>
    <x v="0"/>
    <m/>
    <m/>
    <n v="0"/>
    <m/>
    <s v="OK"/>
    <n v="33100"/>
    <n v="33100"/>
    <n v="0"/>
    <n v="33100"/>
    <n v="0"/>
    <n v="4800037541"/>
    <d v="2020-04-13T00:00:00"/>
    <n v="2281687"/>
    <n v="193038495534081"/>
    <n v="0"/>
    <n v="0"/>
    <m/>
    <d v="2019-12-09T00:00:00"/>
    <m/>
    <n v="2"/>
    <m/>
    <m/>
    <n v="1"/>
    <n v="20191230"/>
    <n v="20191212"/>
    <n v="33100"/>
    <n v="0"/>
    <m/>
    <d v="2022-03-11T00:00:00"/>
  </r>
  <r>
    <n v="891901158"/>
    <s v="E.S.E. Hospital Dptal Tomas Uribe Uribe "/>
    <s v="FE2"/>
    <n v="3537766"/>
    <s v="FE2_3537766"/>
    <s v="891901158_FE2_3537766"/>
    <s v="FE2"/>
    <n v="3537766"/>
    <m/>
    <d v="2021-01-27T00:00:00"/>
    <n v="698950"/>
    <n v="698950"/>
    <s v="B)Factura sin saldo ERP"/>
    <x v="1"/>
    <x v="0"/>
    <m/>
    <m/>
    <n v="0"/>
    <m/>
    <s v="OK"/>
    <n v="698950"/>
    <n v="698950"/>
    <n v="0"/>
    <n v="0"/>
    <n v="0"/>
    <m/>
    <m/>
    <n v="0"/>
    <n v="203636115690312"/>
    <n v="0"/>
    <n v="0"/>
    <m/>
    <d v="2021-02-14T00:00:00"/>
    <m/>
    <n v="2"/>
    <m/>
    <m/>
    <n v="2"/>
    <n v="20211011"/>
    <n v="20210927"/>
    <n v="698950"/>
    <n v="0"/>
    <m/>
    <d v="2022-03-11T00:00:00"/>
  </r>
  <r>
    <n v="891901158"/>
    <s v="E.S.E. Hospital Dptal Tomas Uribe Uribe "/>
    <s v="FE2"/>
    <n v="3537879"/>
    <s v="FE2_3537879"/>
    <s v="891901158_FE2_3537879"/>
    <s v="FE2"/>
    <n v="3537879"/>
    <m/>
    <d v="2021-01-28T00:00:00"/>
    <n v="2870390"/>
    <n v="2870390"/>
    <s v="B)Factura sin saldo ERP"/>
    <x v="1"/>
    <x v="0"/>
    <m/>
    <m/>
    <n v="0"/>
    <m/>
    <s v="OK"/>
    <n v="2870390"/>
    <n v="2870390"/>
    <n v="0"/>
    <n v="0"/>
    <n v="0"/>
    <m/>
    <m/>
    <n v="0"/>
    <n v="210118516835662"/>
    <n v="0"/>
    <n v="0"/>
    <m/>
    <d v="2021-02-14T00:00:00"/>
    <m/>
    <n v="2"/>
    <m/>
    <m/>
    <n v="1"/>
    <n v="20210330"/>
    <n v="20210301"/>
    <n v="2870390"/>
    <n v="0"/>
    <m/>
    <d v="2022-03-11T00:00:00"/>
  </r>
  <r>
    <n v="891901158"/>
    <s v="E.S.E. Hospital Dptal Tomas Uribe Uribe "/>
    <s v="FE2"/>
    <n v="3539612"/>
    <s v="FE2_3539612"/>
    <s v="891901158_FE2_3539612"/>
    <s v="FE2"/>
    <n v="3539612"/>
    <m/>
    <d v="2021-02-08T00:00:00"/>
    <n v="333471"/>
    <n v="333471"/>
    <s v="B)Factura sin saldo ERP"/>
    <x v="1"/>
    <x v="0"/>
    <m/>
    <m/>
    <n v="0"/>
    <m/>
    <s v="OK"/>
    <n v="333471"/>
    <n v="333471"/>
    <n v="0"/>
    <n v="0"/>
    <n v="0"/>
    <m/>
    <m/>
    <n v="0"/>
    <n v="210398516182034"/>
    <n v="0"/>
    <n v="0"/>
    <m/>
    <d v="2021-06-01T00:00:00"/>
    <m/>
    <n v="2"/>
    <m/>
    <m/>
    <n v="1"/>
    <n v="20210730"/>
    <n v="20210719"/>
    <n v="333471"/>
    <n v="0"/>
    <m/>
    <d v="2022-03-11T00:00:00"/>
  </r>
  <r>
    <n v="891901158"/>
    <s v="E.S.E. Hospital Dptal Tomas Uribe Uribe "/>
    <s v="FE2"/>
    <n v="3541037"/>
    <s v="FE2_3541037"/>
    <s v="891901158_FE2_3541037"/>
    <s v="FE2"/>
    <n v="3541037"/>
    <m/>
    <d v="2021-02-15T00:00:00"/>
    <n v="96297"/>
    <n v="96297"/>
    <s v="B)Factura sin saldo ERP"/>
    <x v="1"/>
    <x v="0"/>
    <m/>
    <m/>
    <n v="0"/>
    <m/>
    <s v="OK"/>
    <n v="96297"/>
    <n v="96297"/>
    <n v="0"/>
    <n v="0"/>
    <n v="0"/>
    <m/>
    <m/>
    <n v="0"/>
    <n v="210428516087159"/>
    <n v="0"/>
    <n v="0"/>
    <m/>
    <d v="2021-06-01T00:00:00"/>
    <m/>
    <n v="2"/>
    <m/>
    <m/>
    <n v="1"/>
    <n v="20210730"/>
    <n v="20210719"/>
    <n v="96297"/>
    <n v="0"/>
    <m/>
    <d v="2022-03-11T00:00:00"/>
  </r>
  <r>
    <n v="891901158"/>
    <s v="E.S.E. Hospital Dptal Tomas Uribe Uribe "/>
    <s v="FE2"/>
    <n v="3539740"/>
    <s v="FE2_3539740"/>
    <s v="891901158_FE2_3539740"/>
    <s v="FE2"/>
    <n v="3539740"/>
    <m/>
    <d v="2021-02-08T00:00:00"/>
    <n v="85100"/>
    <n v="85100"/>
    <s v="B)Factura sin saldo ERP"/>
    <x v="1"/>
    <x v="0"/>
    <m/>
    <m/>
    <n v="0"/>
    <m/>
    <s v="OK"/>
    <n v="85100"/>
    <n v="85100"/>
    <n v="0"/>
    <n v="0"/>
    <n v="0"/>
    <m/>
    <m/>
    <n v="0"/>
    <n v="210398524574630"/>
    <n v="0"/>
    <n v="0"/>
    <m/>
    <d v="2021-06-01T00:00:00"/>
    <m/>
    <n v="2"/>
    <m/>
    <m/>
    <n v="1"/>
    <n v="20210730"/>
    <n v="20210719"/>
    <n v="85100"/>
    <n v="0"/>
    <m/>
    <d v="2022-03-11T00:00:00"/>
  </r>
  <r>
    <n v="891901158"/>
    <s v="E.S.E. Hospital Dptal Tomas Uribe Uribe "/>
    <s v="FE2"/>
    <n v="3540648"/>
    <s v="FE2_3540648"/>
    <s v="891901158_FE2_3540648"/>
    <s v="FE2"/>
    <n v="3540648"/>
    <m/>
    <d v="2021-02-12T00:00:00"/>
    <n v="36300"/>
    <n v="36300"/>
    <s v="B)Factura sin saldo ERP"/>
    <x v="1"/>
    <x v="0"/>
    <m/>
    <m/>
    <n v="0"/>
    <m/>
    <s v="OK"/>
    <n v="36300"/>
    <n v="36300"/>
    <n v="0"/>
    <n v="0"/>
    <n v="0"/>
    <m/>
    <m/>
    <n v="0"/>
    <n v="210438516443411"/>
    <n v="0"/>
    <n v="0"/>
    <m/>
    <d v="2021-06-01T00:00:00"/>
    <m/>
    <n v="2"/>
    <m/>
    <m/>
    <n v="1"/>
    <n v="20210730"/>
    <n v="20210719"/>
    <n v="36300"/>
    <n v="0"/>
    <m/>
    <d v="2022-03-11T00:00:00"/>
  </r>
  <r>
    <n v="891901158"/>
    <s v="E.S.E. Hospital Dptal Tomas Uribe Uribe "/>
    <s v="FE2"/>
    <n v="3540659"/>
    <s v="FE2_3540659"/>
    <s v="891901158_FE2_3540659"/>
    <s v="FE2"/>
    <n v="3540659"/>
    <m/>
    <d v="2021-02-12T00:00:00"/>
    <n v="87000"/>
    <n v="87000"/>
    <s v="B)Factura sin saldo ERP"/>
    <x v="1"/>
    <x v="0"/>
    <m/>
    <m/>
    <n v="0"/>
    <m/>
    <s v="OK"/>
    <n v="87000"/>
    <n v="87000"/>
    <n v="0"/>
    <n v="0"/>
    <n v="0"/>
    <m/>
    <m/>
    <n v="0"/>
    <n v="210438516854007"/>
    <n v="0"/>
    <n v="0"/>
    <m/>
    <d v="2021-06-01T00:00:00"/>
    <m/>
    <n v="2"/>
    <m/>
    <m/>
    <n v="1"/>
    <n v="20210730"/>
    <n v="20210719"/>
    <n v="87000"/>
    <n v="0"/>
    <m/>
    <d v="2022-03-11T00:00:00"/>
  </r>
  <r>
    <n v="891901158"/>
    <s v="E.S.E. Hospital Dptal Tomas Uribe Uribe "/>
    <s v="FE2"/>
    <n v="3540857"/>
    <s v="FE2_3540857"/>
    <s v="891901158_FE2_3540857"/>
    <s v="FE2"/>
    <n v="3540857"/>
    <m/>
    <d v="2021-02-15T00:00:00"/>
    <n v="500057"/>
    <n v="500057"/>
    <s v="B)Factura sin saldo ERP"/>
    <x v="1"/>
    <x v="0"/>
    <m/>
    <m/>
    <n v="0"/>
    <m/>
    <s v="OK"/>
    <n v="500057"/>
    <n v="500057"/>
    <n v="0"/>
    <n v="0"/>
    <n v="0"/>
    <m/>
    <m/>
    <n v="0"/>
    <n v="210478516321108"/>
    <n v="0"/>
    <n v="0"/>
    <m/>
    <d v="2021-06-01T00:00:00"/>
    <m/>
    <n v="2"/>
    <m/>
    <m/>
    <n v="1"/>
    <n v="20210730"/>
    <n v="20210719"/>
    <n v="500057"/>
    <n v="0"/>
    <m/>
    <d v="2022-03-11T00:00:00"/>
  </r>
  <r>
    <n v="891901158"/>
    <s v="E.S.E. Hospital Dptal Tomas Uribe Uribe "/>
    <m/>
    <n v="3395581"/>
    <n v="3395581"/>
    <s v="891901158_3395581"/>
    <m/>
    <n v="3395581"/>
    <n v="1221550757"/>
    <d v="2019-12-11T00:00:00"/>
    <n v="387027"/>
    <n v="387027"/>
    <s v="B)Factura sin saldo ERP"/>
    <x v="0"/>
    <x v="0"/>
    <m/>
    <m/>
    <n v="0"/>
    <m/>
    <s v="OK"/>
    <n v="387027"/>
    <n v="387027"/>
    <n v="0"/>
    <n v="387027"/>
    <n v="0"/>
    <n v="4800037541"/>
    <d v="2020-04-13T00:00:00"/>
    <n v="2281687"/>
    <n v="193458524439771"/>
    <n v="0"/>
    <n v="0"/>
    <m/>
    <d v="2020-01-09T00:00:00"/>
    <m/>
    <n v="2"/>
    <m/>
    <m/>
    <n v="1"/>
    <n v="20200229"/>
    <n v="20200203"/>
    <n v="387027"/>
    <n v="0"/>
    <m/>
    <d v="2022-03-11T00:00:00"/>
  </r>
  <r>
    <n v="891901158"/>
    <s v="E.S.E. Hospital Dptal Tomas Uribe Uribe "/>
    <m/>
    <n v="3396101"/>
    <n v="3396101"/>
    <s v="891901158_3396101"/>
    <m/>
    <n v="3396101"/>
    <n v="1221550758"/>
    <d v="2019-12-12T00:00:00"/>
    <n v="1216284"/>
    <n v="1216284"/>
    <s v="B)Factura sin saldo ERP"/>
    <x v="0"/>
    <x v="0"/>
    <m/>
    <m/>
    <n v="0"/>
    <m/>
    <s v="OK"/>
    <n v="1216284"/>
    <n v="1216284"/>
    <n v="0"/>
    <n v="1216284"/>
    <n v="0"/>
    <n v="4800037537"/>
    <d v="2020-04-08T00:00:00"/>
    <n v="1216284"/>
    <n v="193438524752300"/>
    <n v="0"/>
    <n v="0"/>
    <m/>
    <d v="2020-01-09T00:00:00"/>
    <m/>
    <n v="2"/>
    <m/>
    <m/>
    <n v="1"/>
    <n v="20200229"/>
    <n v="20200203"/>
    <n v="1216284"/>
    <n v="0"/>
    <m/>
    <d v="2022-03-11T00:00:00"/>
  </r>
  <r>
    <n v="891901158"/>
    <s v="E.S.E. Hospital Dptal Tomas Uribe Uribe "/>
    <m/>
    <n v="3397143"/>
    <n v="3397143"/>
    <s v="891901158_3397143"/>
    <m/>
    <n v="3397143"/>
    <n v="1221550759"/>
    <d v="2019-12-16T00:00:00"/>
    <n v="52700"/>
    <n v="52700"/>
    <s v="B)Factura sin saldo ERP"/>
    <x v="0"/>
    <x v="0"/>
    <m/>
    <m/>
    <n v="0"/>
    <m/>
    <s v="OK"/>
    <n v="52700"/>
    <n v="52700"/>
    <n v="0"/>
    <n v="52700"/>
    <n v="0"/>
    <n v="4800037541"/>
    <d v="2020-04-13T00:00:00"/>
    <n v="2281687"/>
    <n v="200363360308437"/>
    <n v="0"/>
    <n v="0"/>
    <m/>
    <d v="2020-01-09T00:00:00"/>
    <m/>
    <n v="2"/>
    <m/>
    <m/>
    <n v="1"/>
    <n v="20200229"/>
    <n v="20200203"/>
    <n v="52700"/>
    <n v="0"/>
    <m/>
    <d v="2022-03-11T00:00:00"/>
  </r>
  <r>
    <n v="891901158"/>
    <s v="E.S.E. Hospital Dptal Tomas Uribe Uribe "/>
    <m/>
    <n v="3400748"/>
    <n v="3400748"/>
    <s v="891901158_3400748"/>
    <m/>
    <n v="3400748"/>
    <n v="1221550760"/>
    <d v="2019-12-27T00:00:00"/>
    <n v="489929"/>
    <n v="489929"/>
    <s v="B)Factura sin saldo ERP"/>
    <x v="0"/>
    <x v="0"/>
    <m/>
    <m/>
    <n v="0"/>
    <m/>
    <s v="OK"/>
    <n v="489929"/>
    <n v="489929"/>
    <n v="0"/>
    <n v="489929"/>
    <n v="0"/>
    <n v="4800037541"/>
    <d v="2020-04-13T00:00:00"/>
    <n v="2281687"/>
    <n v="193608523054634"/>
    <n v="0"/>
    <n v="0"/>
    <m/>
    <d v="2020-01-09T00:00:00"/>
    <m/>
    <n v="2"/>
    <m/>
    <m/>
    <n v="1"/>
    <n v="20200229"/>
    <n v="20200203"/>
    <n v="489929"/>
    <n v="0"/>
    <m/>
    <d v="2022-03-11T00:00:00"/>
  </r>
  <r>
    <n v="891901158"/>
    <s v="E.S.E. Hospital Dptal Tomas Uribe Uribe "/>
    <m/>
    <n v="3401099"/>
    <n v="3401099"/>
    <s v="891901158_3401099"/>
    <m/>
    <n v="3401099"/>
    <n v="1221550761"/>
    <d v="2019-12-29T00:00:00"/>
    <n v="300630"/>
    <n v="300630"/>
    <s v="B)Factura sin saldo ERP"/>
    <x v="0"/>
    <x v="0"/>
    <m/>
    <m/>
    <n v="0"/>
    <m/>
    <s v="OK"/>
    <n v="300630"/>
    <n v="300630"/>
    <n v="0"/>
    <n v="300630"/>
    <n v="0"/>
    <n v="4800037541"/>
    <d v="2020-04-13T00:00:00"/>
    <n v="2281687"/>
    <n v="193638523386085"/>
    <n v="0"/>
    <n v="0"/>
    <m/>
    <d v="2020-01-09T00:00:00"/>
    <m/>
    <n v="2"/>
    <m/>
    <m/>
    <n v="1"/>
    <n v="20200229"/>
    <n v="20200203"/>
    <n v="300630"/>
    <n v="0"/>
    <m/>
    <d v="2022-03-11T00:00:00"/>
  </r>
  <r>
    <n v="891901158"/>
    <s v="E.S.E. Hospital Dptal Tomas Uribe Uribe "/>
    <m/>
    <n v="3401607"/>
    <n v="3401607"/>
    <s v="891901158_3401607"/>
    <m/>
    <n v="3401607"/>
    <n v="1221550762"/>
    <d v="2019-12-31T00:00:00"/>
    <n v="83958"/>
    <n v="83958"/>
    <s v="B)Factura sin saldo ERP"/>
    <x v="0"/>
    <x v="0"/>
    <m/>
    <m/>
    <n v="0"/>
    <m/>
    <s v="OK"/>
    <n v="83958"/>
    <n v="83958"/>
    <n v="0"/>
    <n v="83958"/>
    <n v="0"/>
    <n v="4800037541"/>
    <d v="2020-04-13T00:00:00"/>
    <n v="2281687"/>
    <n v="193658523245668"/>
    <n v="0"/>
    <n v="0"/>
    <m/>
    <d v="2020-01-09T00:00:00"/>
    <m/>
    <n v="2"/>
    <m/>
    <m/>
    <n v="1"/>
    <n v="20200229"/>
    <n v="20200203"/>
    <n v="83958"/>
    <n v="0"/>
    <m/>
    <d v="2022-03-11T00:00:00"/>
  </r>
  <r>
    <n v="891901158"/>
    <s v="E.S.E. Hospital Dptal Tomas Uribe Uribe "/>
    <m/>
    <n v="3404152"/>
    <n v="3404152"/>
    <s v="891901158_3404152"/>
    <m/>
    <n v="3404152"/>
    <n v="1221556400"/>
    <d v="2020-01-10T00:00:00"/>
    <n v="129864"/>
    <n v="129864"/>
    <s v="B)Factura sin saldo ERP"/>
    <x v="0"/>
    <x v="0"/>
    <m/>
    <m/>
    <n v="0"/>
    <m/>
    <s v="OK"/>
    <n v="129864"/>
    <n v="129864"/>
    <n v="0"/>
    <n v="129864"/>
    <n v="0"/>
    <n v="4800037541"/>
    <d v="2020-04-13T00:00:00"/>
    <n v="2281687"/>
    <n v="200108523282350"/>
    <n v="0"/>
    <n v="0"/>
    <m/>
    <d v="2020-02-10T00:00:00"/>
    <m/>
    <n v="2"/>
    <m/>
    <m/>
    <n v="1"/>
    <n v="20200229"/>
    <n v="20200212"/>
    <n v="129864"/>
    <n v="0"/>
    <m/>
    <d v="2022-03-11T00:00:00"/>
  </r>
  <r>
    <n v="891901158"/>
    <s v="E.S.E. Hospital Dptal Tomas Uribe Uribe "/>
    <m/>
    <n v="3404597"/>
    <n v="3404597"/>
    <s v="891901158_3404597"/>
    <m/>
    <n v="3404597"/>
    <n v="1221556401"/>
    <d v="2020-01-12T00:00:00"/>
    <n v="98088"/>
    <n v="98088"/>
    <s v="B)Factura sin saldo ERP"/>
    <x v="0"/>
    <x v="0"/>
    <m/>
    <m/>
    <n v="0"/>
    <m/>
    <s v="OK"/>
    <n v="98088"/>
    <n v="98088"/>
    <n v="0"/>
    <n v="98088"/>
    <n v="0"/>
    <n v="4800037541"/>
    <d v="2020-04-13T00:00:00"/>
    <n v="2281687"/>
    <n v="200128523009708"/>
    <n v="0"/>
    <n v="0"/>
    <m/>
    <d v="2020-02-10T00:00:00"/>
    <m/>
    <n v="2"/>
    <m/>
    <m/>
    <n v="1"/>
    <n v="20200229"/>
    <n v="20200212"/>
    <n v="98088"/>
    <n v="0"/>
    <m/>
    <d v="2022-03-11T00:00:00"/>
  </r>
  <r>
    <n v="891901158"/>
    <s v="E.S.E. Hospital Dptal Tomas Uribe Uribe "/>
    <m/>
    <n v="3405140"/>
    <n v="3405140"/>
    <s v="891901158_3405140"/>
    <m/>
    <n v="3405140"/>
    <n v="1221556402"/>
    <d v="2020-01-13T00:00:00"/>
    <n v="68431"/>
    <n v="68431"/>
    <s v="B)Factura sin saldo ERP"/>
    <x v="0"/>
    <x v="0"/>
    <m/>
    <m/>
    <n v="0"/>
    <m/>
    <s v="OK"/>
    <n v="68431"/>
    <n v="68431"/>
    <n v="0"/>
    <n v="68431"/>
    <n v="0"/>
    <n v="4800037541"/>
    <d v="2020-04-13T00:00:00"/>
    <n v="2281687"/>
    <n v="200138523820948"/>
    <n v="0"/>
    <n v="0"/>
    <m/>
    <d v="2020-02-10T00:00:00"/>
    <m/>
    <n v="2"/>
    <m/>
    <m/>
    <n v="1"/>
    <n v="20200229"/>
    <n v="20200212"/>
    <n v="68431"/>
    <n v="0"/>
    <m/>
    <d v="2022-03-11T00:00:00"/>
  </r>
  <r>
    <n v="891901158"/>
    <s v="E.S.E. Hospital Dptal Tomas Uribe Uribe "/>
    <m/>
    <n v="3405623"/>
    <n v="3405623"/>
    <s v="891901158_3405623"/>
    <m/>
    <n v="3405623"/>
    <n v="1221556403"/>
    <d v="2020-01-14T00:00:00"/>
    <n v="105683"/>
    <n v="105683"/>
    <s v="B)Factura sin saldo ERP"/>
    <x v="0"/>
    <x v="0"/>
    <m/>
    <m/>
    <n v="0"/>
    <m/>
    <s v="OK"/>
    <n v="105683"/>
    <n v="105683"/>
    <n v="0"/>
    <n v="105683"/>
    <n v="0"/>
    <n v="4800037541"/>
    <d v="2020-04-13T00:00:00"/>
    <n v="2281687"/>
    <n v="200148523310569"/>
    <n v="0"/>
    <n v="0"/>
    <m/>
    <d v="2020-02-10T00:00:00"/>
    <m/>
    <n v="2"/>
    <m/>
    <m/>
    <n v="1"/>
    <n v="20200229"/>
    <n v="20200212"/>
    <n v="105683"/>
    <n v="0"/>
    <m/>
    <d v="2022-03-11T00:00:00"/>
  </r>
  <r>
    <n v="891901158"/>
    <s v="E.S.E. Hospital Dptal Tomas Uribe Uribe "/>
    <m/>
    <n v="3407247"/>
    <n v="3407247"/>
    <s v="891901158_3407247"/>
    <m/>
    <n v="3407247"/>
    <n v="1221556404"/>
    <d v="2020-01-18T00:00:00"/>
    <n v="263844"/>
    <n v="263844"/>
    <s v="B)Factura sin saldo ERP"/>
    <x v="0"/>
    <x v="0"/>
    <m/>
    <m/>
    <n v="0"/>
    <m/>
    <s v="OK"/>
    <n v="263844"/>
    <n v="263844"/>
    <n v="0"/>
    <n v="263844"/>
    <n v="0"/>
    <n v="4800037541"/>
    <d v="2020-04-13T00:00:00"/>
    <n v="2281687"/>
    <n v="200188523451137"/>
    <n v="0"/>
    <n v="0"/>
    <m/>
    <d v="2020-02-10T00:00:00"/>
    <m/>
    <n v="2"/>
    <m/>
    <m/>
    <n v="1"/>
    <n v="20200229"/>
    <n v="20200212"/>
    <n v="263844"/>
    <n v="0"/>
    <m/>
    <d v="2022-03-11T00:00:00"/>
  </r>
  <r>
    <n v="891901158"/>
    <s v="E.S.E. Hospital Dptal Tomas Uribe Uribe "/>
    <m/>
    <n v="3407846"/>
    <n v="3407846"/>
    <s v="891901158_3407846"/>
    <m/>
    <n v="3407846"/>
    <n v="1221556405"/>
    <d v="2020-01-20T00:00:00"/>
    <n v="163687"/>
    <n v="163687"/>
    <s v="B)Factura sin saldo ERP"/>
    <x v="0"/>
    <x v="0"/>
    <m/>
    <m/>
    <n v="0"/>
    <m/>
    <s v="OK"/>
    <n v="163687"/>
    <n v="163687"/>
    <n v="0"/>
    <n v="163687"/>
    <n v="0"/>
    <n v="4800037541"/>
    <d v="2020-04-13T00:00:00"/>
    <n v="2281687"/>
    <n v="200208524481536"/>
    <n v="0"/>
    <n v="0"/>
    <m/>
    <d v="2020-02-10T00:00:00"/>
    <m/>
    <n v="2"/>
    <m/>
    <m/>
    <n v="1"/>
    <n v="20200229"/>
    <n v="20200212"/>
    <n v="163687"/>
    <n v="0"/>
    <m/>
    <d v="2022-03-11T00:00:00"/>
  </r>
  <r>
    <n v="891901158"/>
    <s v="E.S.E. Hospital Dptal Tomas Uribe Uribe "/>
    <m/>
    <n v="3412071"/>
    <n v="3412071"/>
    <s v="891901158_3412071"/>
    <m/>
    <n v="3412071"/>
    <m/>
    <d v="2020-01-30T00:00:00"/>
    <n v="38450844"/>
    <n v="38450844"/>
    <s v="B)Factura sin saldo ERP"/>
    <x v="1"/>
    <x v="0"/>
    <m/>
    <m/>
    <n v="0"/>
    <m/>
    <s v="OK"/>
    <n v="38450844"/>
    <n v="38450844"/>
    <n v="0"/>
    <n v="0"/>
    <n v="0"/>
    <m/>
    <m/>
    <n v="0"/>
    <n v="200108523281437"/>
    <n v="0"/>
    <n v="0"/>
    <m/>
    <d v="2020-02-10T00:00:00"/>
    <m/>
    <n v="2"/>
    <m/>
    <m/>
    <n v="3"/>
    <n v="20211011"/>
    <n v="20210927"/>
    <n v="38450844"/>
    <n v="0"/>
    <m/>
    <d v="2022-03-11T00:00:00"/>
  </r>
  <r>
    <n v="891901158"/>
    <s v="E.S.E. Hospital Dptal Tomas Uribe Uribe "/>
    <m/>
    <n v="3421948"/>
    <n v="3421948"/>
    <s v="891901158_3421948"/>
    <m/>
    <n v="3421948"/>
    <n v="1221560951"/>
    <d v="2020-02-20T00:00:00"/>
    <n v="35100"/>
    <n v="35100"/>
    <s v="B)Factura sin saldo ERP"/>
    <x v="0"/>
    <x v="0"/>
    <m/>
    <m/>
    <n v="0"/>
    <m/>
    <s v="OK"/>
    <n v="35100"/>
    <n v="35100"/>
    <n v="0"/>
    <n v="35100"/>
    <n v="0"/>
    <n v="4800037541"/>
    <d v="2020-04-13T00:00:00"/>
    <n v="2281687"/>
    <n v="200508524411501"/>
    <n v="0"/>
    <n v="0"/>
    <m/>
    <d v="2020-03-10T00:00:00"/>
    <m/>
    <n v="2"/>
    <m/>
    <m/>
    <n v="1"/>
    <n v="20200330"/>
    <n v="20200312"/>
    <n v="35100"/>
    <n v="0"/>
    <m/>
    <d v="2022-03-11T00:00:00"/>
  </r>
  <r>
    <n v="891901158"/>
    <s v="E.S.E. Hospital Dptal Tomas Uribe Uribe "/>
    <m/>
    <n v="3424413"/>
    <n v="3424413"/>
    <s v="891901158_3424413"/>
    <m/>
    <n v="3424413"/>
    <n v="1221561496"/>
    <d v="2020-02-26T00:00:00"/>
    <n v="69646"/>
    <n v="69646"/>
    <s v="B)Factura sin saldo ERP"/>
    <x v="0"/>
    <x v="0"/>
    <m/>
    <m/>
    <n v="0"/>
    <m/>
    <s v="OK"/>
    <n v="69646"/>
    <n v="69646"/>
    <n v="0"/>
    <n v="69646"/>
    <n v="0"/>
    <n v="4800037541"/>
    <d v="2020-04-13T00:00:00"/>
    <n v="2281687"/>
    <n v="200578523082782"/>
    <n v="0"/>
    <n v="0"/>
    <m/>
    <d v="2020-03-10T00:00:00"/>
    <m/>
    <n v="2"/>
    <m/>
    <m/>
    <n v="1"/>
    <n v="20200330"/>
    <n v="20200312"/>
    <n v="69646"/>
    <n v="0"/>
    <m/>
    <d v="2022-03-11T00:00:00"/>
  </r>
  <r>
    <n v="891901158"/>
    <s v="E.S.E. Hospital Dptal Tomas Uribe Uribe "/>
    <m/>
    <n v="3432647"/>
    <n v="3432647"/>
    <s v="891901158_3432647"/>
    <m/>
    <n v="3432647"/>
    <n v="1221571874"/>
    <d v="2020-03-14T00:00:00"/>
    <n v="7000000"/>
    <n v="7000000"/>
    <s v="B)Factura sin saldo ERP"/>
    <x v="0"/>
    <x v="0"/>
    <m/>
    <m/>
    <n v="0"/>
    <m/>
    <s v="OK"/>
    <n v="7000000"/>
    <n v="7000000"/>
    <n v="0"/>
    <n v="7000000"/>
    <n v="0"/>
    <n v="4800038030"/>
    <d v="2020-04-30T00:00:00"/>
    <n v="7000000"/>
    <n v="200708549298902"/>
    <n v="0"/>
    <n v="0"/>
    <m/>
    <d v="2020-04-15T00:00:00"/>
    <m/>
    <n v="2"/>
    <m/>
    <m/>
    <n v="1"/>
    <n v="20200429"/>
    <n v="20200418"/>
    <n v="7000000"/>
    <n v="0"/>
    <m/>
    <d v="2022-03-11T00:00:00"/>
  </r>
  <r>
    <n v="891901158"/>
    <s v="E.S.E. Hospital Dptal Tomas Uribe Uribe "/>
    <s v="FE2"/>
    <n v="3501888"/>
    <s v="FE2_3501888"/>
    <s v="891901158_FE2_3501888"/>
    <s v="FE2"/>
    <n v="3501888"/>
    <m/>
    <d v="2020-08-05T00:00:00"/>
    <n v="460306"/>
    <n v="460306"/>
    <s v="B)Factura sin saldo ERP"/>
    <x v="1"/>
    <x v="0"/>
    <m/>
    <m/>
    <n v="0"/>
    <m/>
    <s v="OK"/>
    <n v="460306"/>
    <n v="460306"/>
    <n v="0"/>
    <n v="0"/>
    <n v="0"/>
    <m/>
    <m/>
    <n v="0"/>
    <n v="202188523441444"/>
    <n v="0"/>
    <n v="0"/>
    <m/>
    <d v="2020-09-15T00:00:00"/>
    <m/>
    <n v="2"/>
    <m/>
    <m/>
    <n v="1"/>
    <n v="20200930"/>
    <n v="20200918"/>
    <n v="460306"/>
    <n v="0"/>
    <m/>
    <d v="2022-03-11T00:00:00"/>
  </r>
  <r>
    <n v="891901158"/>
    <s v="E.S.E. Hospital Dptal Tomas Uribe Uribe "/>
    <s v="FE2"/>
    <n v="3502194"/>
    <s v="FE2_3502194"/>
    <s v="891901158_FE2_3502194"/>
    <s v="FE2"/>
    <n v="3502194"/>
    <m/>
    <d v="2020-08-07T00:00:00"/>
    <n v="165000"/>
    <n v="165000"/>
    <s v="B)Factura sin saldo ERP"/>
    <x v="1"/>
    <x v="0"/>
    <m/>
    <m/>
    <n v="0"/>
    <m/>
    <s v="OK"/>
    <n v="165000"/>
    <n v="165000"/>
    <n v="0"/>
    <n v="0"/>
    <n v="0"/>
    <m/>
    <m/>
    <n v="0"/>
    <n v="202208523516634"/>
    <n v="0"/>
    <n v="0"/>
    <m/>
    <d v="2020-09-15T00:00:00"/>
    <m/>
    <n v="2"/>
    <m/>
    <m/>
    <n v="1"/>
    <n v="20200930"/>
    <n v="20200918"/>
    <n v="165000"/>
    <n v="0"/>
    <m/>
    <d v="2022-03-11T00:00:00"/>
  </r>
  <r>
    <n v="891901158"/>
    <s v="E.S.E. Hospital Dptal Tomas Uribe Uribe "/>
    <s v="FE2"/>
    <n v="3502195"/>
    <s v="FE2_3502195"/>
    <s v="891901158_FE2_3502195"/>
    <s v="FE2"/>
    <n v="3502195"/>
    <m/>
    <d v="2020-08-07T00:00:00"/>
    <n v="57600"/>
    <n v="57600"/>
    <s v="B)Factura sin saldo ERP"/>
    <x v="1"/>
    <x v="0"/>
    <m/>
    <m/>
    <n v="0"/>
    <m/>
    <s v="OK"/>
    <n v="57600"/>
    <n v="57600"/>
    <n v="0"/>
    <n v="0"/>
    <n v="0"/>
    <m/>
    <m/>
    <n v="0"/>
    <n v="202668524678188"/>
    <n v="0"/>
    <n v="0"/>
    <m/>
    <d v="2020-09-15T00:00:00"/>
    <m/>
    <n v="2"/>
    <m/>
    <m/>
    <n v="2"/>
    <n v="20210629"/>
    <n v="20210615"/>
    <n v="57600"/>
    <n v="0"/>
    <m/>
    <d v="2022-03-11T00:00:00"/>
  </r>
  <r>
    <n v="891901158"/>
    <s v="E.S.E. Hospital Dptal Tomas Uribe Uribe "/>
    <s v="FE2"/>
    <n v="3505883"/>
    <s v="FE2_3505883"/>
    <s v="891901158_FE2_3505883"/>
    <s v="FE2"/>
    <n v="3505883"/>
    <m/>
    <d v="2020-08-31T00:00:00"/>
    <n v="28990345"/>
    <n v="28990345"/>
    <s v="B)Factura sin saldo ERP"/>
    <x v="1"/>
    <x v="0"/>
    <m/>
    <m/>
    <n v="0"/>
    <m/>
    <s v="OK"/>
    <n v="28990345"/>
    <n v="28990345"/>
    <n v="0"/>
    <n v="0"/>
    <n v="0"/>
    <m/>
    <m/>
    <n v="0"/>
    <n v="202238523411250"/>
    <n v="0"/>
    <n v="0"/>
    <m/>
    <d v="2020-09-15T00:00:00"/>
    <m/>
    <n v="2"/>
    <m/>
    <m/>
    <n v="2"/>
    <n v="20211011"/>
    <n v="20210927"/>
    <n v="28990345"/>
    <n v="0"/>
    <m/>
    <d v="2022-03-11T00:00:00"/>
  </r>
  <r>
    <n v="891901158"/>
    <s v="E.S.E. Hospital Dptal Tomas Uribe Uribe "/>
    <s v="FE2"/>
    <n v="3534753"/>
    <s v="FE2_3534753"/>
    <s v="891901158_FE2_3534753"/>
    <s v="FE2"/>
    <n v="3534753"/>
    <m/>
    <d v="2021-01-08T00:00:00"/>
    <n v="265200"/>
    <n v="265200"/>
    <s v="B)Factura sin saldo ERP"/>
    <x v="1"/>
    <x v="0"/>
    <m/>
    <m/>
    <n v="0"/>
    <m/>
    <s v="OK"/>
    <n v="265200"/>
    <n v="265200"/>
    <n v="0"/>
    <n v="0"/>
    <n v="0"/>
    <m/>
    <m/>
    <n v="0"/>
    <n v="211556025050297"/>
    <n v="0"/>
    <n v="0"/>
    <m/>
    <d v="2021-02-14T00:00:00"/>
    <m/>
    <n v="2"/>
    <m/>
    <m/>
    <n v="2"/>
    <n v="20210621"/>
    <n v="20210603"/>
    <n v="265200"/>
    <n v="0"/>
    <m/>
    <d v="2022-03-11T00:00:00"/>
  </r>
  <r>
    <n v="891901158"/>
    <s v="E.S.E. Hospital Dptal Tomas Uribe Uribe "/>
    <s v="FE2"/>
    <n v="3534754"/>
    <s v="FE2_3534754"/>
    <s v="891901158_FE2_3534754"/>
    <s v="FE2"/>
    <n v="3534754"/>
    <m/>
    <d v="2021-01-08T00:00:00"/>
    <n v="57600"/>
    <n v="57600"/>
    <s v="B)Factura sin saldo ERP"/>
    <x v="1"/>
    <x v="0"/>
    <m/>
    <m/>
    <n v="0"/>
    <m/>
    <s v="OK"/>
    <n v="57600"/>
    <n v="57600"/>
    <n v="0"/>
    <n v="0"/>
    <n v="0"/>
    <m/>
    <m/>
    <n v="0"/>
    <n v="210068516636233"/>
    <n v="0"/>
    <n v="0"/>
    <m/>
    <d v="2021-02-14T00:00:00"/>
    <m/>
    <n v="2"/>
    <m/>
    <m/>
    <n v="1"/>
    <n v="20210330"/>
    <n v="20210301"/>
    <n v="57600"/>
    <n v="0"/>
    <m/>
    <d v="2022-03-11T00:00:00"/>
  </r>
  <r>
    <n v="891901158"/>
    <s v="E.S.E. Hospital Dptal Tomas Uribe Uribe "/>
    <s v="FE2"/>
    <n v="3535294"/>
    <s v="FE2_3535294"/>
    <s v="891901158_FE2_3535294"/>
    <s v="FE2"/>
    <n v="3535294"/>
    <m/>
    <d v="2021-01-12T00:00:00"/>
    <n v="190000"/>
    <n v="99423"/>
    <s v="B)Factura sin saldo ERP/conciliar diferencia glosa aceptada"/>
    <x v="3"/>
    <x v="0"/>
    <m/>
    <m/>
    <n v="0"/>
    <m/>
    <s v="OK"/>
    <n v="190000"/>
    <n v="99423"/>
    <n v="0"/>
    <n v="0"/>
    <n v="0"/>
    <m/>
    <m/>
    <n v="0"/>
    <n v="999999999999999"/>
    <n v="90577"/>
    <n v="0"/>
    <m/>
    <d v="2021-02-14T00:00:00"/>
    <m/>
    <n v="2"/>
    <m/>
    <m/>
    <n v="2"/>
    <n v="20210617"/>
    <n v="20210603"/>
    <n v="190000"/>
    <n v="90577"/>
    <s v="EN ACTA DE CONCILIACION DEL DIA 01/06/2021 ENTRE LA DRAMAIBER R. Y ENF. ELIZABETH GIL LLANOS Auditora Hospital TomáLA IPS ACEPTA GLOSA $ 90577 Y LA EPS ACEPTA $ 18.591.gladys vivas."/>
    <d v="2022-03-11T00:00:00"/>
  </r>
  <r>
    <n v="891901158"/>
    <s v="E.S.E. Hospital Dptal Tomas Uribe Uribe "/>
    <s v="FE2"/>
    <n v="3537765"/>
    <s v="FE2_3537765"/>
    <s v="891901158_FE2_3537765"/>
    <s v="FE2"/>
    <n v="3537765"/>
    <m/>
    <d v="2021-01-27T00:00:00"/>
    <n v="190000"/>
    <n v="99423"/>
    <s v="B)Factura sin saldo ERP/conciliar diferencia glosa aceptada"/>
    <x v="3"/>
    <x v="0"/>
    <m/>
    <m/>
    <n v="0"/>
    <m/>
    <s v="OK"/>
    <n v="190000"/>
    <n v="99423"/>
    <n v="0"/>
    <n v="0"/>
    <n v="0"/>
    <m/>
    <m/>
    <n v="0"/>
    <n v="999999999999999"/>
    <n v="90577"/>
    <n v="0"/>
    <m/>
    <d v="2021-02-14T00:00:00"/>
    <m/>
    <n v="2"/>
    <m/>
    <m/>
    <n v="2"/>
    <n v="20210617"/>
    <n v="20210603"/>
    <n v="190000"/>
    <n v="90577"/>
    <s v="EN ACTA DE CONCILIACION DEL DIA 01/06/2021 ENTRE LA DRAMAIBER R. Y ENF. ELIZABETH GIL LLANOS Auditora Hospital TomáLA IPS ACEPTA GLOSA $ 90577 Y LA EPS ACEPTA $ 18.591.gladys vivas."/>
    <d v="2022-03-11T00:00:00"/>
  </r>
  <r>
    <n v="891901158"/>
    <s v="E.S.E. Hospital Dptal Tomas Uribe Uribe "/>
    <m/>
    <n v="2353209"/>
    <n v="2353209"/>
    <s v="891901158_2353209"/>
    <m/>
    <n v="2353209"/>
    <m/>
    <d v="2016-04-22T00:00:00"/>
    <n v="1244400"/>
    <n v="1119900"/>
    <s v="B)Factura sin saldo ERP/conciliar diferencia glosa aceptada"/>
    <x v="0"/>
    <x v="0"/>
    <m/>
    <m/>
    <n v="0"/>
    <m/>
    <s v="OK"/>
    <n v="1244400"/>
    <n v="0"/>
    <n v="0"/>
    <n v="0"/>
    <n v="0"/>
    <m/>
    <m/>
    <n v="0"/>
    <m/>
    <n v="1244400"/>
    <n v="0"/>
    <m/>
    <d v="2016-05-18T00:00:00"/>
    <m/>
    <n v="2"/>
    <m/>
    <m/>
    <n v="2"/>
    <n v="20180330"/>
    <n v="20180317"/>
    <n v="1244400"/>
    <n v="1244400"/>
    <m/>
    <d v="2022-03-11T00:00:00"/>
  </r>
  <r>
    <n v="891901158"/>
    <s v="E.S.E. Hospital Dptal Tomas Uribe Uribe "/>
    <m/>
    <n v="2363548"/>
    <n v="2363548"/>
    <s v="891901158_2363548"/>
    <m/>
    <n v="2363548"/>
    <m/>
    <d v="2016-06-27T00:00:00"/>
    <n v="1487300"/>
    <n v="1387300"/>
    <s v="B)Factura sin saldo ERP/conciliar diferencia glosa aceptada"/>
    <x v="3"/>
    <x v="0"/>
    <m/>
    <m/>
    <n v="0"/>
    <m/>
    <s v="OK"/>
    <n v="1487300"/>
    <n v="1387300"/>
    <n v="0"/>
    <n v="0"/>
    <n v="0"/>
    <m/>
    <m/>
    <n v="0"/>
    <n v="999999999999999"/>
    <n v="100000"/>
    <n v="0"/>
    <m/>
    <d v="2016-07-15T00:00:00"/>
    <m/>
    <n v="2"/>
    <m/>
    <m/>
    <n v="2"/>
    <n v="20211011"/>
    <n v="20210927"/>
    <n v="1487300"/>
    <n v="100000"/>
    <s v="IPS ACEPTA $ 100.000, SEGUN ACTA DE CONCILIACION REALIZDA EL08 SEPTIMBRE 2021, POR ELIZABETH FERNANDEZ Y  CAROLINA GRANJA.ELIZABETH FERNANDEZ"/>
    <d v="2022-03-11T00:00:00"/>
  </r>
  <r>
    <n v="891901158"/>
    <s v="E.S.E. Hospital Dptal Tomas Uribe Uribe "/>
    <m/>
    <n v="2183223"/>
    <n v="2183223"/>
    <s v="891901158_2183223"/>
    <m/>
    <n v="2183223"/>
    <m/>
    <d v="2013-08-19T00:00:00"/>
    <n v="41200"/>
    <n v="41200"/>
    <s v="B)Factura sin saldo ERP/conciliar diferencia glosa aceptada"/>
    <x v="0"/>
    <x v="0"/>
    <m/>
    <m/>
    <n v="0"/>
    <m/>
    <s v="OK"/>
    <n v="41200"/>
    <n v="0"/>
    <n v="0"/>
    <n v="0"/>
    <n v="0"/>
    <m/>
    <m/>
    <n v="0"/>
    <m/>
    <n v="41200"/>
    <n v="0"/>
    <m/>
    <d v="2013-09-03T00:00:00"/>
    <m/>
    <n v="2"/>
    <m/>
    <m/>
    <n v="2"/>
    <n v="20170630"/>
    <n v="20170621"/>
    <n v="41200"/>
    <n v="41200"/>
    <m/>
    <d v="2022-03-11T00:00:00"/>
  </r>
  <r>
    <n v="891901158"/>
    <s v="E.S.E. Hospital Dptal Tomas Uribe Uribe "/>
    <m/>
    <n v="2197622"/>
    <n v="2197622"/>
    <s v="891901158_2197622"/>
    <m/>
    <n v="2197622"/>
    <n v="1220474262"/>
    <d v="2013-06-10T00:00:00"/>
    <n v="519000"/>
    <n v="8300"/>
    <s v="B)Factura sin saldo ERP/conciliar diferencia glosa aceptada"/>
    <x v="0"/>
    <x v="0"/>
    <m/>
    <m/>
    <n v="0"/>
    <m/>
    <s v="OK"/>
    <n v="519000"/>
    <n v="510700"/>
    <n v="0"/>
    <n v="510700"/>
    <n v="0"/>
    <n v="4800002848"/>
    <d v="2014-02-28T00:00:00"/>
    <n v="8768015"/>
    <n v="132796220859855"/>
    <n v="8300"/>
    <n v="0"/>
    <m/>
    <d v="2013-11-19T00:00:00"/>
    <m/>
    <n v="2"/>
    <m/>
    <m/>
    <n v="2"/>
    <n v="20180228"/>
    <n v="20180222"/>
    <n v="519000"/>
    <n v="8300"/>
    <m/>
    <d v="2022-03-11T00:00:00"/>
  </r>
  <r>
    <n v="891901158"/>
    <s v="E.S.E. Hospital Dptal Tomas Uribe Uribe "/>
    <m/>
    <n v="2203689"/>
    <n v="2203689"/>
    <s v="891901158_2203689"/>
    <m/>
    <n v="2203689"/>
    <n v="1220474268"/>
    <d v="2013-10-28T00:00:00"/>
    <n v="325000"/>
    <n v="16600"/>
    <s v="B)Factura sin saldo ERP/conciliar diferencia glosa aceptada"/>
    <x v="0"/>
    <x v="0"/>
    <m/>
    <m/>
    <n v="0"/>
    <m/>
    <s v="OK"/>
    <n v="325000"/>
    <n v="308400"/>
    <n v="0"/>
    <n v="308400"/>
    <n v="0"/>
    <n v="4800002848"/>
    <d v="2014-02-28T00:00:00"/>
    <n v="8768015"/>
    <n v="133016241470062"/>
    <n v="16600"/>
    <n v="0"/>
    <m/>
    <d v="2013-11-19T00:00:00"/>
    <m/>
    <n v="2"/>
    <m/>
    <m/>
    <n v="2"/>
    <n v="20180228"/>
    <n v="20180222"/>
    <n v="325000"/>
    <n v="16600"/>
    <m/>
    <d v="2022-03-11T00:00:00"/>
  </r>
  <r>
    <n v="891901158"/>
    <s v="E.S.E. Hospital Dptal Tomas Uribe Uribe "/>
    <m/>
    <n v="2226666"/>
    <n v="2226666"/>
    <s v="891901158_2226666"/>
    <m/>
    <n v="2226666"/>
    <n v="1902391358"/>
    <d v="2014-02-11T00:00:00"/>
    <n v="1746200"/>
    <n v="184928"/>
    <s v="B)Factura sin saldo ERP/conciliar diferencia glosa aceptada"/>
    <x v="3"/>
    <x v="0"/>
    <m/>
    <m/>
    <n v="0"/>
    <m/>
    <s v="OK"/>
    <n v="1746200"/>
    <n v="1561272"/>
    <n v="0"/>
    <n v="1561272"/>
    <n v="0"/>
    <n v="4800012761"/>
    <d v="2016-03-18T00:00:00"/>
    <n v="25107136"/>
    <n v="151141168513744"/>
    <n v="184928"/>
    <n v="0"/>
    <m/>
    <d v="2014-03-03T00:00:00"/>
    <m/>
    <n v="2"/>
    <m/>
    <m/>
    <n v="3"/>
    <n v="20151030"/>
    <n v="20151017"/>
    <n v="1746200"/>
    <n v="184928"/>
    <s v="GLOSA ACEPTADA POR LA IPS SEGUN RESPUESTA DE GLOSA AM-2300-12-22 DEK 8 DE OCTUBRE DE 2015 CON OFICIO 6695024DEYCE C"/>
    <d v="2022-03-11T00:00:00"/>
  </r>
  <r>
    <n v="891901158"/>
    <s v="E.S.E. Hospital Dptal Tomas Uribe Uribe "/>
    <m/>
    <n v="2298314"/>
    <n v="2298314"/>
    <s v="891901158_2298314"/>
    <m/>
    <n v="2298314"/>
    <n v="1220881398"/>
    <d v="2014-12-20T00:00:00"/>
    <n v="5040100"/>
    <n v="1376528"/>
    <s v="B)Factura sin saldo ERP/conciliar diferencia glosa aceptada"/>
    <x v="0"/>
    <x v="0"/>
    <m/>
    <m/>
    <n v="0"/>
    <m/>
    <s v="OK"/>
    <n v="5040100"/>
    <n v="3663572"/>
    <n v="0"/>
    <n v="3663572"/>
    <n v="0"/>
    <n v="4800012761"/>
    <d v="2016-03-18T00:00:00"/>
    <n v="25107136"/>
    <n v="150691623483257"/>
    <n v="1376528"/>
    <n v="0"/>
    <m/>
    <d v="2015-01-09T00:00:00"/>
    <m/>
    <n v="2"/>
    <m/>
    <m/>
    <n v="2"/>
    <n v="20180330"/>
    <n v="20180324"/>
    <n v="5040100"/>
    <n v="1376528"/>
    <m/>
    <d v="2022-03-11T00:00:00"/>
  </r>
  <r>
    <n v="891901158"/>
    <s v="E.S.E. Hospital Dptal Tomas Uribe Uribe "/>
    <m/>
    <n v="2301719"/>
    <n v="2301719"/>
    <s v="891901158_2301719"/>
    <m/>
    <n v="2301719"/>
    <m/>
    <d v="2015-01-19T00:00:00"/>
    <n v="79200"/>
    <n v="79200"/>
    <s v="B)Factura sin saldo ERP/conciliar diferencia glosa aceptada"/>
    <x v="0"/>
    <x v="0"/>
    <m/>
    <m/>
    <n v="0"/>
    <m/>
    <s v="OK"/>
    <n v="79200"/>
    <n v="0"/>
    <n v="0"/>
    <n v="0"/>
    <n v="0"/>
    <m/>
    <m/>
    <n v="0"/>
    <m/>
    <n v="79200"/>
    <n v="0"/>
    <m/>
    <d v="2015-02-17T00:00:00"/>
    <m/>
    <n v="2"/>
    <m/>
    <m/>
    <n v="2"/>
    <n v="20180330"/>
    <n v="20180324"/>
    <n v="79200"/>
    <n v="79200"/>
    <m/>
    <d v="2022-03-11T00:00:00"/>
  </r>
  <r>
    <n v="891901158"/>
    <s v="E.S.E. Hospital Dptal Tomas Uribe Uribe "/>
    <m/>
    <n v="2311372"/>
    <n v="2311372"/>
    <s v="891901158_2311372"/>
    <m/>
    <n v="2311372"/>
    <n v="1220881418"/>
    <d v="2015-11-04T00:00:00"/>
    <n v="552900"/>
    <n v="27167"/>
    <s v="B)Factura sin saldo ERP/conciliar diferencia glosa aceptada"/>
    <x v="0"/>
    <x v="0"/>
    <m/>
    <m/>
    <n v="0"/>
    <m/>
    <s v="OK"/>
    <n v="552900"/>
    <n v="425733"/>
    <n v="0"/>
    <n v="425733"/>
    <n v="0"/>
    <n v="4800012761"/>
    <d v="2016-03-18T00:00:00"/>
    <n v="25107136"/>
    <n v="151281702749936"/>
    <n v="127167"/>
    <n v="0"/>
    <m/>
    <d v="2015-05-20T00:00:00"/>
    <m/>
    <n v="2"/>
    <m/>
    <m/>
    <n v="2"/>
    <n v="20180330"/>
    <n v="20180324"/>
    <n v="552900"/>
    <n v="127167"/>
    <m/>
    <d v="2022-03-11T00:00:00"/>
  </r>
  <r>
    <n v="891901158"/>
    <s v="E.S.E. Hospital Dptal Tomas Uribe Uribe "/>
    <m/>
    <n v="3390015"/>
    <n v="3390015"/>
    <s v="891901158_3390015"/>
    <m/>
    <n v="3390015"/>
    <n v="1906078968"/>
    <d v="2019-11-26T00:00:00"/>
    <n v="11610226"/>
    <n v="704126"/>
    <s v="B)Factura sin saldo ERP/conciliar diferencia glosa aceptada"/>
    <x v="3"/>
    <x v="0"/>
    <m/>
    <m/>
    <n v="0"/>
    <m/>
    <s v="OK"/>
    <n v="11372526"/>
    <n v="9906963"/>
    <n v="0"/>
    <n v="9202837"/>
    <n v="0"/>
    <n v="4800037626"/>
    <d v="2020-04-28T00:00:00"/>
    <n v="9295537"/>
    <n v="193248524431666"/>
    <n v="1465563"/>
    <n v="0"/>
    <m/>
    <d v="2019-12-09T00:00:00"/>
    <m/>
    <n v="2"/>
    <m/>
    <m/>
    <n v="3"/>
    <n v="20210617"/>
    <n v="20210603"/>
    <n v="11372526"/>
    <n v="1465563"/>
    <s v="EN ACTA DE CONCILIACION DEL DIA 01/06/2021 ENTRE LA DRAMAIBER R. Y ENF. ELIZABETH GIL LLANOS Auditora Hospital TomáLA IPS ACEPTA GLOSA $1,465,563 Y LA EPS $ 704126.GLADYS VIVAS."/>
    <d v="2022-03-11T00:00:00"/>
  </r>
  <r>
    <n v="891901158"/>
    <s v="E.S.E. Hospital Dptal Tomas Uribe Uribe "/>
    <m/>
    <n v="2347153"/>
    <n v="2347153"/>
    <s v="891901158_2347153"/>
    <m/>
    <n v="2347153"/>
    <n v="1221005561"/>
    <d v="2016-10-03T00:00:00"/>
    <n v="90100"/>
    <n v="44800"/>
    <s v="B)Factura sin saldo ERP/conciliar diferencia valor de factura"/>
    <x v="0"/>
    <x v="0"/>
    <m/>
    <m/>
    <n v="0"/>
    <m/>
    <s v="OK"/>
    <n v="45300"/>
    <n v="45300"/>
    <n v="0"/>
    <n v="45300"/>
    <n v="0"/>
    <n v="4800018586"/>
    <d v="2017-02-27T00:00:00"/>
    <n v="2042200"/>
    <n v="160716186120895"/>
    <n v="0"/>
    <n v="0"/>
    <m/>
    <d v="2016-04-19T00:00:00"/>
    <m/>
    <n v="2"/>
    <m/>
    <m/>
    <n v="1"/>
    <n v="20160521"/>
    <n v="20160421"/>
    <n v="45300"/>
    <n v="0"/>
    <m/>
    <d v="2022-03-11T00:00:00"/>
  </r>
  <r>
    <n v="891901158"/>
    <s v="E.S.E. Hospital Dptal Tomas Uribe Uribe "/>
    <s v="FE2"/>
    <n v="3540858"/>
    <s v="FE2_3540858"/>
    <s v="891901158_FE2_3540858"/>
    <s v="FE2"/>
    <n v="3540858"/>
    <m/>
    <d v="2021-02-15T00:00:00"/>
    <n v="190000"/>
    <n v="190000"/>
    <s v="C)Glosas total pendiente por respuesta de IPS"/>
    <x v="4"/>
    <x v="0"/>
    <m/>
    <m/>
    <n v="190000"/>
    <s v="DEVOLUCION"/>
    <s v="OK"/>
    <n v="190000"/>
    <n v="0"/>
    <n v="190000"/>
    <n v="0"/>
    <n v="0"/>
    <m/>
    <m/>
    <n v="0"/>
    <m/>
    <n v="0"/>
    <n v="190000"/>
    <s v="SE DEVUELVE FACTURA COVID No se encuentra en Reporte de SISMMUESTRA el valor que facturan esta por Mayor valor cobrado.- Validar tambien que el mismo soporte esta para la FACTURAFE2 3542729 USUARIO JULIAN PENAFIEL  CC 1106738716 SESE ENVIO SOLICITUD A LA IPS A los correos 22-07-2021gerencia@hospitaltomasuribe.gov.co- contratacioneapb@hospitatomasutibe@gov.co -odontoservieu@hotmail.comfavor registrar en SISMUESTRA Y ENVIAR SOPORTE. REVISAR LA TARIFA QUE FACTURAN Y ENVIAR NOTA CREDITO .MILENA"/>
    <d v="2021-06-01T00:00:00"/>
    <m/>
    <n v="9"/>
    <m/>
    <s v="SI"/>
    <n v="1"/>
    <n v="21001231"/>
    <n v="20210719"/>
    <n v="190000"/>
    <n v="0"/>
    <m/>
    <d v="2022-03-11T00:00:00"/>
  </r>
  <r>
    <n v="891901158"/>
    <s v="E.S.E. Hospital Dptal Tomas Uribe Uribe "/>
    <s v="FE2"/>
    <n v="3540897"/>
    <s v="FE2_3540897"/>
    <s v="891901158_FE2_3540897"/>
    <s v="FE2"/>
    <n v="3540897"/>
    <m/>
    <d v="2021-02-15T00:00:00"/>
    <n v="190000"/>
    <n v="190000"/>
    <s v="C)Glosas total pendiente por respuesta de IPS"/>
    <x v="4"/>
    <x v="0"/>
    <m/>
    <m/>
    <n v="190000"/>
    <s v="DEVOLUCION"/>
    <s v="OK"/>
    <n v="190000"/>
    <n v="0"/>
    <n v="190000"/>
    <n v="0"/>
    <n v="0"/>
    <m/>
    <m/>
    <n v="0"/>
    <m/>
    <n v="0"/>
    <n v="190000"/>
    <s v="SE DEVUELVE FACTURA COVID No se encuentra en Reporte de SISMMUESTRA el valor que facturan esta por Mayor valor cobrado.SE ENVIO SOLICITUD A LA IPS A los correos 22-07-2021gerencia@hospitaltomasuribe.gov.co- contratacioneapb@hospitatomasutibe@gov.co -odontoservieu@hotmail.comfavor registrar en SISMUESTRA Y ENVIAR SOPORTE. REVISAR LA TARIFA QUE FACTURAN Y ENVIAR NOTA CREDITO .MILENA"/>
    <d v="2021-06-01T00:00:00"/>
    <m/>
    <n v="9"/>
    <m/>
    <s v="SI"/>
    <n v="1"/>
    <n v="21001231"/>
    <n v="20210719"/>
    <n v="190000"/>
    <n v="0"/>
    <m/>
    <d v="2022-03-11T00:00:00"/>
  </r>
  <r>
    <n v="891901158"/>
    <s v="E.S.E. Hospital Dptal Tomas Uribe Uribe "/>
    <s v="FE2"/>
    <n v="3541033"/>
    <s v="FE2_3541033"/>
    <s v="891901158_FE2_3541033"/>
    <s v="FE2"/>
    <n v="3541033"/>
    <m/>
    <d v="2021-02-15T00:00:00"/>
    <n v="190000"/>
    <n v="190000"/>
    <s v="C)Glosas total pendiente por respuesta de IPS"/>
    <x v="4"/>
    <x v="0"/>
    <m/>
    <m/>
    <n v="190000"/>
    <s v="DEVOLUCION"/>
    <s v="OK"/>
    <n v="190000"/>
    <n v="0"/>
    <n v="190000"/>
    <n v="0"/>
    <n v="0"/>
    <m/>
    <m/>
    <n v="0"/>
    <m/>
    <n v="0"/>
    <n v="190000"/>
    <s v="SE DEVUELVE FACTURA COVID No se encuentra en Reporte de SISMMUESTRA el valor que facturan esta por Mayor valor cobrado.SE ENVIO SOLICITUD A LA IPS A los correos 22-07-2021gerencia@hospitaltomasuribe.gov.co- contratacioneapb@hospitatomasutibe@gov.co -odontoservieu@hotmail.comfavor registrar en SISMUESTRA Y ENVIAR SOPORTE. REVISAR LA TARIFA QUE FACTURAN Y ENVIAR NOTA CREDITO .MILENA"/>
    <d v="2021-06-01T00:00:00"/>
    <m/>
    <n v="9"/>
    <m/>
    <s v="SI"/>
    <n v="1"/>
    <n v="21001231"/>
    <n v="20210719"/>
    <n v="190000"/>
    <n v="0"/>
    <m/>
    <d v="2022-03-11T00:00:00"/>
  </r>
  <r>
    <n v="891901158"/>
    <s v="E.S.E. Hospital Dptal Tomas Uribe Uribe "/>
    <s v="FE2"/>
    <n v="3539613"/>
    <s v="FE2_3539613"/>
    <s v="891901158_FE2_3539613"/>
    <s v="FE2"/>
    <n v="3539613"/>
    <m/>
    <d v="2021-02-08T00:00:00"/>
    <n v="190000"/>
    <n v="190000"/>
    <s v="C)Glosas total pendiente por respuesta de IPS"/>
    <x v="4"/>
    <x v="0"/>
    <m/>
    <m/>
    <n v="190000"/>
    <s v="DEVOLUCION"/>
    <s v="OK"/>
    <n v="190000"/>
    <n v="0"/>
    <n v="190000"/>
    <n v="0"/>
    <n v="0"/>
    <m/>
    <m/>
    <n v="0"/>
    <m/>
    <n v="0"/>
    <n v="190000"/>
    <s v="SE DEVUELVE FACTURA COVID No se encuentra en Reporte de SISMMUESTRA el valor que facturan esta por Mayor valor cobrado.SE ENVIO SOLICITUD A LA IPS A los correos 22-07-2021gerencia@hospitaltomasuribe.gov.co- contratacioneapb@hospitatomasutibe@gov.co -odontoservieu@hotmail.comfavor registrar en SISMUESTRA Y ENVIAR SOPORTE. REVISAR LA TARIFA QUE FACTURAN Y ENVIAR NOTA CREDITO .MILENA"/>
    <d v="2021-06-01T00:00:00"/>
    <m/>
    <n v="9"/>
    <m/>
    <s v="SI"/>
    <n v="1"/>
    <n v="21001231"/>
    <n v="20210719"/>
    <n v="190000"/>
    <n v="0"/>
    <m/>
    <d v="2022-03-11T00:00:00"/>
  </r>
  <r>
    <n v="891901158"/>
    <s v="E.S.E. Hospital Dptal Tomas Uribe Uribe "/>
    <m/>
    <n v="3412081"/>
    <n v="3412081"/>
    <s v="891901158_3412081"/>
    <m/>
    <n v="3412081"/>
    <m/>
    <d v="2020-01-30T00:00:00"/>
    <n v="1215592"/>
    <n v="1215592"/>
    <s v="C)Glosas total pendiente por respuesta de IPS"/>
    <x v="4"/>
    <x v="0"/>
    <m/>
    <m/>
    <n v="1215592"/>
    <s v="DEVOLUCION"/>
    <s v="OK"/>
    <n v="1215592"/>
    <n v="0"/>
    <n v="1215592"/>
    <n v="0"/>
    <n v="0"/>
    <m/>
    <m/>
    <n v="0"/>
    <m/>
    <n v="0"/>
    <n v="1215592"/>
    <s v="SE SOSTIENE GLOSA MIPRES-20200111197016710597014 Y20200120119016889855014 ENSURE NO REPORTADOS EN LA WEB SERVIS FAVOR ANEXAR REPORTE, MIPRES 20200126159017035388011 VASOPNO REPORTADO WEB SERVIS MDTO VENCIDO POR INVIMA CON CUM20049908-01 PARA LA FECHA DE DISPENSACION. FAVOR ANEXAR SOPORTES PARA CONTINUAR CON PROCESO DE PAGO.GLADYS VIVAS."/>
    <d v="2020-02-10T00:00:00"/>
    <m/>
    <n v="9"/>
    <m/>
    <s v="SI"/>
    <n v="3"/>
    <n v="21001231"/>
    <n v="20201216"/>
    <n v="1215592"/>
    <n v="0"/>
    <m/>
    <d v="2022-03-11T00:00:00"/>
  </r>
  <r>
    <n v="891901158"/>
    <s v="E.S.E. Hospital Dptal Tomas Uribe Uribe "/>
    <s v="FE2"/>
    <n v="3545000"/>
    <s v="FE2_3545000"/>
    <s v="891901158_FE2_3545000"/>
    <s v="FE2"/>
    <n v="3545000"/>
    <m/>
    <d v="2021-03-05T00:00:00"/>
    <n v="190000"/>
    <n v="190000"/>
    <s v="C)Glosas total pendiente por respuesta de IPS"/>
    <x v="4"/>
    <x v="0"/>
    <m/>
    <m/>
    <n v="190000"/>
    <s v="DEVOLUCION"/>
    <s v="OK"/>
    <n v="190000"/>
    <n v="0"/>
    <n v="190000"/>
    <n v="0"/>
    <n v="0"/>
    <m/>
    <m/>
    <n v="0"/>
    <m/>
    <n v="0"/>
    <n v="190000"/>
    <s v="SE DEVUELVE FACTURA COVID No se encuentra en Reporte de SISMMUESTRA el valor que facturan esta por Mayor valor cobrado.SE ENVIO SOLICITUD A LA IPS A los correos 22-07-2021gerencia@hospitaltomasuribe.gov.co- contratacioneapb@hospitatomasutibe@gov.co -odontoservieu@hotmail.comfavor registrar en SISMUESTRA Y ENVIAR SOPORTE. REVISAR LA TARIFA QUE FACTURAN Y ENVIAR NOTA CREDITO .MILENA"/>
    <d v="2021-06-01T00:00:00"/>
    <m/>
    <n v="9"/>
    <m/>
    <s v="SI"/>
    <n v="1"/>
    <n v="21001231"/>
    <n v="20210719"/>
    <n v="190000"/>
    <n v="0"/>
    <m/>
    <d v="2022-03-11T00:00:00"/>
  </r>
  <r>
    <n v="891901158"/>
    <s v="E.S.E. Hospital Dptal Tomas Uribe Uribe "/>
    <s v="FE2"/>
    <n v="3542727"/>
    <s v="FE2_3542727"/>
    <s v="891901158_FE2_3542727"/>
    <s v="FE2"/>
    <n v="3542727"/>
    <m/>
    <d v="2021-02-24T00:00:00"/>
    <n v="266000"/>
    <n v="266000"/>
    <s v="C)Glosas total pendiente por respuesta de IPS"/>
    <x v="4"/>
    <x v="0"/>
    <m/>
    <m/>
    <n v="266000"/>
    <s v="DEVOLUCION"/>
    <s v="OK"/>
    <n v="266000"/>
    <n v="0"/>
    <n v="266000"/>
    <n v="0"/>
    <n v="0"/>
    <m/>
    <m/>
    <n v="0"/>
    <m/>
    <n v="0"/>
    <n v="266000"/>
    <s v="SE DEVUELVE FACTURA COVID No se encuentra en Reporte de SISMMUESTRA el valor que facturan esta por Mayor valor cobrado.SE ENVIO SOLICITUD A LA IPS A los correos 22-07-2021gerencia@hospitaltomasuribe.gov.co- contratacioneapb@hospitatomasutibe@gov.co -odontoservieu@hotmail.comfavor registrar en SISMUESTRA Y ENVIAR SOPORTE. REVISAR LA TARIFA QUE FACTURAN Y ENVIAR NOTA CREDITO .MILENA"/>
    <d v="2021-06-01T00:00:00"/>
    <m/>
    <n v="9"/>
    <m/>
    <s v="SI"/>
    <n v="1"/>
    <n v="21001231"/>
    <n v="20210719"/>
    <n v="266000"/>
    <n v="0"/>
    <m/>
    <d v="2022-03-11T00:00:00"/>
  </r>
  <r>
    <n v="891901158"/>
    <s v="E.S.E. Hospital Dptal Tomas Uribe Uribe "/>
    <s v="FE2"/>
    <n v="3542729"/>
    <s v="FE2_3542729"/>
    <s v="891901158_FE2_3542729"/>
    <s v="FE2"/>
    <n v="3542729"/>
    <m/>
    <d v="2021-02-24T00:00:00"/>
    <n v="190000"/>
    <n v="190000"/>
    <s v="C)Glosas total pendiente por respuesta de IPS"/>
    <x v="4"/>
    <x v="0"/>
    <m/>
    <m/>
    <n v="190000"/>
    <s v="DEVOLUCION"/>
    <s v="OK"/>
    <n v="190000"/>
    <n v="0"/>
    <n v="190000"/>
    <n v="0"/>
    <n v="0"/>
    <m/>
    <m/>
    <n v="0"/>
    <m/>
    <n v="0"/>
    <n v="190000"/>
    <s v="SE DEVUELVE FACTURA COVID No se encuentra en Reporte de SISMMUESTRA el valor que facturan esta por Mayor valor cobrado.Validar tambien que el mismo soporte esta para la facturaFE2 3540858 USUARIO JULIAN PENAFIEL 1106738716.MILENA"/>
    <d v="2021-06-01T00:00:00"/>
    <m/>
    <n v="9"/>
    <m/>
    <s v="SI"/>
    <n v="1"/>
    <n v="21001231"/>
    <n v="20210719"/>
    <n v="190000"/>
    <n v="0"/>
    <m/>
    <d v="2022-03-11T00:00:00"/>
  </r>
  <r>
    <n v="891901158"/>
    <s v="E.S.E. Hospital Dptal Tomas Uribe Uribe "/>
    <s v="FE2"/>
    <n v="3596758"/>
    <s v="FE2_3596758"/>
    <s v="891901158_FE2_3596758"/>
    <s v="FE2"/>
    <n v="3596758"/>
    <m/>
    <d v="2021-09-15T00:00:00"/>
    <n v="99400"/>
    <n v="99400"/>
    <s v="C)Glosas total pendiente por respuesta de IPS"/>
    <x v="4"/>
    <x v="0"/>
    <m/>
    <m/>
    <n v="99400"/>
    <s v="DEVOLUCION"/>
    <s v="OK"/>
    <n v="99400"/>
    <n v="0"/>
    <n v="99400"/>
    <n v="0"/>
    <n v="0"/>
    <m/>
    <m/>
    <n v="0"/>
    <m/>
    <n v="0"/>
    <n v="99400"/>
    <s v="SE DEVUELVE FACTURA COVID SE VALIDA NO APTA PARA PAGONO ESTA REPORTADA EN LA BASE SIMUESTRAS ANTIGENOMILENA"/>
    <d v="2021-10-19T00:00:00"/>
    <m/>
    <n v="9"/>
    <m/>
    <s v="SI"/>
    <n v="1"/>
    <n v="21001231"/>
    <n v="20211118"/>
    <n v="99400"/>
    <n v="0"/>
    <m/>
    <d v="2022-03-1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8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D9" firstHeaderRow="0" firstDataRow="1" firstDataCol="1"/>
  <pivotFields count="44">
    <pivotField showAll="0"/>
    <pivotField showAll="0"/>
    <pivotField showAll="0"/>
    <pivotField showAll="0"/>
    <pivotField showAll="0"/>
    <pivotField showAll="0"/>
    <pivotField showAll="0"/>
    <pivotField showAll="0"/>
    <pivotField showAll="0"/>
    <pivotField numFmtId="14" showAll="0"/>
    <pivotField dataField="1" numFmtId="164" showAll="0"/>
    <pivotField dataField="1" numFmtId="164" showAll="0"/>
    <pivotField showAll="0"/>
    <pivotField axis="axisRow" showAll="0">
      <items count="6">
        <item x="0"/>
        <item x="4"/>
        <item x="1"/>
        <item x="2"/>
        <item x="3"/>
        <item t="default"/>
      </items>
    </pivotField>
    <pivotField showAll="0">
      <items count="2">
        <item x="0"/>
        <item t="default"/>
      </items>
    </pivotField>
    <pivotField showAll="0"/>
    <pivotField showAll="0"/>
    <pivotField showAll="0"/>
    <pivotField showAll="0"/>
    <pivotField showAll="0"/>
    <pivotField numFmtId="164" showAll="0"/>
    <pivotField numFmtId="164" showAll="0"/>
    <pivotField numFmtId="164" showAll="0"/>
    <pivotField numFmtId="164" showAll="0"/>
    <pivotField numFmtId="164" showAll="0"/>
    <pivotField showAll="0"/>
    <pivotField showAll="0"/>
    <pivotField numFmtId="164" showAll="0"/>
    <pivotField showAll="0"/>
    <pivotField numFmtId="164" showAll="0"/>
    <pivotField dataField="1" numFmtId="164" showAll="0"/>
    <pivotField showAll="0"/>
    <pivotField numFmtId="14" showAll="0"/>
    <pivotField showAll="0"/>
    <pivotField showAll="0"/>
    <pivotField showAll="0"/>
    <pivotField showAll="0"/>
    <pivotField showAll="0"/>
    <pivotField showAll="0"/>
    <pivotField showAll="0"/>
    <pivotField numFmtId="164" showAll="0"/>
    <pivotField numFmtId="164" showAll="0"/>
    <pivotField showAll="0"/>
    <pivotField numFmtId="14" showAll="0"/>
  </pivotFields>
  <rowFields count="1">
    <field x="13"/>
  </rowFields>
  <rowItems count="6">
    <i>
      <x/>
    </i>
    <i>
      <x v="1"/>
    </i>
    <i>
      <x v="2"/>
    </i>
    <i>
      <x v="3"/>
    </i>
    <i>
      <x v="4"/>
    </i>
    <i t="grand">
      <x/>
    </i>
  </rowItems>
  <colFields count="1">
    <field x="-2"/>
  </colFields>
  <colItems count="3">
    <i>
      <x/>
    </i>
    <i i="1">
      <x v="1"/>
    </i>
    <i i="2">
      <x v="2"/>
    </i>
  </colItems>
  <dataFields count="3">
    <dataField name=" SALDO FACT IPS" fld="11" baseField="0" baseItem="0" numFmtId="42"/>
    <dataField name="Suma de VALOR GLOSA DEVOLUCION" fld="30" baseField="0" baseItem="0"/>
    <dataField name="Cuenta de VALOR FACT IPS" fld="10" subtotal="count" baseField="13" baseItem="0"/>
  </dataFields>
  <formats count="8">
    <format dxfId="7">
      <pivotArea type="all" dataOnly="0" outline="0" fieldPosition="0"/>
    </format>
    <format dxfId="6">
      <pivotArea outline="0" collapsedLevelsAreSubtotals="1" fieldPosition="0"/>
    </format>
    <format dxfId="5">
      <pivotArea field="13" type="button" dataOnly="0" labelOnly="1" outline="0" axis="axisRow" fieldPosition="0"/>
    </format>
    <format dxfId="4">
      <pivotArea dataOnly="0" labelOnly="1" fieldPosition="0">
        <references count="1">
          <reference field="13" count="0"/>
        </references>
      </pivotArea>
    </format>
    <format dxfId="3">
      <pivotArea dataOnly="0" labelOnly="1" grandRow="1" outline="0" fieldPosition="0"/>
    </format>
    <format dxfId="2">
      <pivotArea dataOnly="0" labelOnly="1" outline="0" fieldPosition="0">
        <references count="1">
          <reference field="4294967294" count="3">
            <x v="0"/>
            <x v="1"/>
            <x v="2"/>
          </reference>
        </references>
      </pivotArea>
    </format>
    <format dxfId="1">
      <pivotArea outline="0" collapsedLevelsAreSubtotals="1" fieldPosition="0"/>
    </format>
    <format dxfId="0">
      <pivotArea outline="0" collapsedLevelsAreSubtotals="1" fieldPosition="0">
        <references count="1">
          <reference field="4294967294" count="1" selected="0">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9"/>
  <sheetViews>
    <sheetView workbookViewId="0">
      <selection activeCell="A3" sqref="A3:D9"/>
    </sheetView>
  </sheetViews>
  <sheetFormatPr baseColWidth="10" defaultRowHeight="15" x14ac:dyDescent="0.25"/>
  <cols>
    <col min="1" max="1" width="36.28515625" customWidth="1"/>
    <col min="2" max="2" width="19.5703125" customWidth="1"/>
    <col min="3" max="3" width="32" customWidth="1"/>
    <col min="4" max="4" width="24.7109375" customWidth="1"/>
  </cols>
  <sheetData>
    <row r="3" spans="1:4" x14ac:dyDescent="0.25">
      <c r="A3" s="39" t="s">
        <v>383</v>
      </c>
      <c r="B3" s="15" t="s">
        <v>387</v>
      </c>
      <c r="C3" s="15" t="s">
        <v>385</v>
      </c>
      <c r="D3" s="15" t="s">
        <v>386</v>
      </c>
    </row>
    <row r="4" spans="1:4" x14ac:dyDescent="0.25">
      <c r="A4" s="40" t="s">
        <v>380</v>
      </c>
      <c r="B4" s="42">
        <v>55211666</v>
      </c>
      <c r="C4" s="41">
        <v>0</v>
      </c>
      <c r="D4" s="41">
        <v>30</v>
      </c>
    </row>
    <row r="5" spans="1:4" x14ac:dyDescent="0.25">
      <c r="A5" s="40" t="s">
        <v>379</v>
      </c>
      <c r="B5" s="42">
        <v>2720992</v>
      </c>
      <c r="C5" s="41">
        <v>2720992</v>
      </c>
      <c r="D5" s="41">
        <v>9</v>
      </c>
    </row>
    <row r="6" spans="1:4" x14ac:dyDescent="0.25">
      <c r="A6" s="40" t="s">
        <v>382</v>
      </c>
      <c r="B6" s="42">
        <v>88947873</v>
      </c>
      <c r="C6" s="41">
        <v>0</v>
      </c>
      <c r="D6" s="41">
        <v>26</v>
      </c>
    </row>
    <row r="7" spans="1:4" x14ac:dyDescent="0.25">
      <c r="A7" s="40" t="s">
        <v>378</v>
      </c>
      <c r="B7" s="42">
        <v>276605847</v>
      </c>
      <c r="C7" s="41">
        <v>0</v>
      </c>
      <c r="D7" s="41">
        <v>100</v>
      </c>
    </row>
    <row r="8" spans="1:4" x14ac:dyDescent="0.25">
      <c r="A8" s="40" t="s">
        <v>381</v>
      </c>
      <c r="B8" s="42">
        <v>2475200</v>
      </c>
      <c r="C8" s="41">
        <v>0</v>
      </c>
      <c r="D8" s="41">
        <v>5</v>
      </c>
    </row>
    <row r="9" spans="1:4" x14ac:dyDescent="0.25">
      <c r="A9" s="40" t="s">
        <v>384</v>
      </c>
      <c r="B9" s="42">
        <v>425961578</v>
      </c>
      <c r="C9" s="41">
        <v>2720992</v>
      </c>
      <c r="D9" s="41">
        <v>170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R172"/>
  <sheetViews>
    <sheetView topLeftCell="L1" workbookViewId="0">
      <selection activeCell="L157" sqref="L157"/>
    </sheetView>
  </sheetViews>
  <sheetFormatPr baseColWidth="10" defaultRowHeight="15" x14ac:dyDescent="0.25"/>
  <cols>
    <col min="2" max="2" width="33.5703125" customWidth="1"/>
    <col min="6" max="6" width="24.7109375" customWidth="1"/>
    <col min="12" max="12" width="14" bestFit="1" customWidth="1"/>
    <col min="13" max="13" width="41.85546875" customWidth="1"/>
    <col min="14" max="14" width="31.140625" customWidth="1"/>
    <col min="29" max="29" width="13.85546875" customWidth="1"/>
    <col min="32" max="32" width="13.42578125" customWidth="1"/>
    <col min="43" max="43" width="13.42578125" customWidth="1"/>
  </cols>
  <sheetData>
    <row r="1" spans="1:44" ht="63" x14ac:dyDescent="0.25">
      <c r="A1" s="1" t="s">
        <v>0</v>
      </c>
      <c r="B1" s="1" t="s">
        <v>1</v>
      </c>
      <c r="C1" s="1" t="s">
        <v>2</v>
      </c>
      <c r="D1" s="1" t="s">
        <v>3</v>
      </c>
      <c r="E1" s="2" t="s">
        <v>4</v>
      </c>
      <c r="F1" s="2" t="s">
        <v>5</v>
      </c>
      <c r="G1" s="1" t="s">
        <v>6</v>
      </c>
      <c r="H1" s="1" t="s">
        <v>7</v>
      </c>
      <c r="I1" s="1" t="s">
        <v>8</v>
      </c>
      <c r="J1" s="1" t="s">
        <v>9</v>
      </c>
      <c r="K1" s="3" t="s">
        <v>10</v>
      </c>
      <c r="L1" s="6" t="s">
        <v>11</v>
      </c>
      <c r="M1" s="1" t="s">
        <v>12</v>
      </c>
      <c r="N1" s="4" t="s">
        <v>375</v>
      </c>
      <c r="O1" s="4" t="s">
        <v>13</v>
      </c>
      <c r="P1" s="4" t="s">
        <v>8</v>
      </c>
      <c r="Q1" s="4" t="s">
        <v>14</v>
      </c>
      <c r="R1" s="5" t="s">
        <v>15</v>
      </c>
      <c r="S1" s="4" t="s">
        <v>16</v>
      </c>
      <c r="T1" s="1" t="s">
        <v>17</v>
      </c>
      <c r="U1" s="3" t="s">
        <v>18</v>
      </c>
      <c r="V1" s="3" t="s">
        <v>19</v>
      </c>
      <c r="W1" s="3" t="s">
        <v>20</v>
      </c>
      <c r="X1" s="6" t="s">
        <v>21</v>
      </c>
      <c r="Y1" s="6" t="s">
        <v>22</v>
      </c>
      <c r="Z1" s="2" t="s">
        <v>23</v>
      </c>
      <c r="AA1" s="2" t="s">
        <v>24</v>
      </c>
      <c r="AB1" s="6" t="s">
        <v>25</v>
      </c>
      <c r="AC1" s="1" t="s">
        <v>26</v>
      </c>
      <c r="AD1" s="6" t="s">
        <v>27</v>
      </c>
      <c r="AE1" s="6" t="s">
        <v>376</v>
      </c>
      <c r="AF1" s="2" t="s">
        <v>377</v>
      </c>
      <c r="AG1" s="1" t="s">
        <v>28</v>
      </c>
      <c r="AH1" s="1" t="s">
        <v>29</v>
      </c>
      <c r="AI1" s="2" t="s">
        <v>30</v>
      </c>
      <c r="AJ1" s="1" t="s">
        <v>31</v>
      </c>
      <c r="AK1" s="1" t="s">
        <v>32</v>
      </c>
      <c r="AL1" s="1" t="s">
        <v>33</v>
      </c>
      <c r="AM1" s="2" t="s">
        <v>34</v>
      </c>
      <c r="AN1" s="1" t="s">
        <v>35</v>
      </c>
      <c r="AO1" s="3" t="s">
        <v>36</v>
      </c>
      <c r="AP1" s="3" t="s">
        <v>37</v>
      </c>
      <c r="AQ1" s="1" t="s">
        <v>38</v>
      </c>
      <c r="AR1" s="1" t="s">
        <v>39</v>
      </c>
    </row>
    <row r="2" spans="1:44" hidden="1" x14ac:dyDescent="0.25">
      <c r="A2" s="7">
        <v>891901158</v>
      </c>
      <c r="B2" s="7" t="s">
        <v>40</v>
      </c>
      <c r="C2" s="7"/>
      <c r="D2" s="7">
        <v>3546727</v>
      </c>
      <c r="E2" s="7">
        <v>3546727</v>
      </c>
      <c r="F2" s="7" t="s">
        <v>41</v>
      </c>
      <c r="G2" s="7" t="s">
        <v>42</v>
      </c>
      <c r="H2" s="7">
        <v>3546727</v>
      </c>
      <c r="I2" s="7">
        <v>1221746763</v>
      </c>
      <c r="J2" s="8">
        <v>44269</v>
      </c>
      <c r="K2" s="9">
        <v>7000000</v>
      </c>
      <c r="L2" s="9">
        <v>7000000</v>
      </c>
      <c r="M2" s="7" t="s">
        <v>43</v>
      </c>
      <c r="N2" s="7" t="s">
        <v>380</v>
      </c>
      <c r="O2" s="7"/>
      <c r="P2" s="7"/>
      <c r="Q2" s="7"/>
      <c r="R2" s="10">
        <v>0</v>
      </c>
      <c r="S2" s="7"/>
      <c r="T2" s="7" t="s">
        <v>44</v>
      </c>
      <c r="U2" s="9">
        <v>7000000</v>
      </c>
      <c r="V2" s="9">
        <v>7000000</v>
      </c>
      <c r="W2" s="9">
        <v>0</v>
      </c>
      <c r="X2" s="9">
        <v>7000000</v>
      </c>
      <c r="Y2" s="9">
        <v>0</v>
      </c>
      <c r="Z2" s="7">
        <v>4800048685</v>
      </c>
      <c r="AA2" s="8">
        <v>44385</v>
      </c>
      <c r="AB2" s="9">
        <v>7000000</v>
      </c>
      <c r="AC2" s="37">
        <v>210778549438722</v>
      </c>
      <c r="AD2" s="9">
        <v>0</v>
      </c>
      <c r="AE2" s="9">
        <v>0</v>
      </c>
      <c r="AF2" s="7"/>
      <c r="AG2" s="8">
        <v>44349</v>
      </c>
      <c r="AH2" s="7"/>
      <c r="AI2" s="7">
        <v>2</v>
      </c>
      <c r="AJ2" s="7"/>
      <c r="AK2" s="7"/>
      <c r="AL2" s="7">
        <v>1</v>
      </c>
      <c r="AM2" s="7">
        <v>20210630</v>
      </c>
      <c r="AN2" s="7">
        <v>20210628</v>
      </c>
      <c r="AO2" s="9">
        <v>7000000</v>
      </c>
      <c r="AP2" s="9">
        <v>0</v>
      </c>
      <c r="AQ2" s="7"/>
      <c r="AR2" s="8">
        <v>44631</v>
      </c>
    </row>
    <row r="3" spans="1:44" hidden="1" x14ac:dyDescent="0.25">
      <c r="A3" s="7">
        <v>891901158</v>
      </c>
      <c r="B3" s="7" t="s">
        <v>40</v>
      </c>
      <c r="C3" s="7"/>
      <c r="D3" s="7">
        <v>3548728</v>
      </c>
      <c r="E3" s="7">
        <v>3548728</v>
      </c>
      <c r="F3" s="7" t="s">
        <v>45</v>
      </c>
      <c r="G3" s="7" t="s">
        <v>42</v>
      </c>
      <c r="H3" s="7">
        <v>3548728</v>
      </c>
      <c r="I3" s="7">
        <v>1221746764</v>
      </c>
      <c r="J3" s="8">
        <v>44275</v>
      </c>
      <c r="K3" s="9">
        <v>7000000</v>
      </c>
      <c r="L3" s="9">
        <v>7000000</v>
      </c>
      <c r="M3" s="7" t="s">
        <v>43</v>
      </c>
      <c r="N3" s="7" t="s">
        <v>380</v>
      </c>
      <c r="O3" s="7"/>
      <c r="P3" s="7"/>
      <c r="Q3" s="7"/>
      <c r="R3" s="10">
        <v>0</v>
      </c>
      <c r="S3" s="7"/>
      <c r="T3" s="7" t="s">
        <v>44</v>
      </c>
      <c r="U3" s="9">
        <v>7000000</v>
      </c>
      <c r="V3" s="9">
        <v>7000000</v>
      </c>
      <c r="W3" s="9">
        <v>0</v>
      </c>
      <c r="X3" s="9">
        <v>7000000</v>
      </c>
      <c r="Y3" s="9">
        <v>0</v>
      </c>
      <c r="Z3" s="7">
        <v>4800048684</v>
      </c>
      <c r="AA3" s="8">
        <v>44385</v>
      </c>
      <c r="AB3" s="9">
        <v>7000000</v>
      </c>
      <c r="AC3" s="37">
        <v>210908549264047</v>
      </c>
      <c r="AD3" s="9">
        <v>0</v>
      </c>
      <c r="AE3" s="9">
        <v>0</v>
      </c>
      <c r="AF3" s="7"/>
      <c r="AG3" s="8">
        <v>44349</v>
      </c>
      <c r="AH3" s="7"/>
      <c r="AI3" s="7">
        <v>2</v>
      </c>
      <c r="AJ3" s="7"/>
      <c r="AK3" s="7"/>
      <c r="AL3" s="7">
        <v>1</v>
      </c>
      <c r="AM3" s="7">
        <v>20210630</v>
      </c>
      <c r="AN3" s="7">
        <v>20210628</v>
      </c>
      <c r="AO3" s="9">
        <v>7000000</v>
      </c>
      <c r="AP3" s="9">
        <v>0</v>
      </c>
      <c r="AQ3" s="7"/>
      <c r="AR3" s="8">
        <v>44631</v>
      </c>
    </row>
    <row r="4" spans="1:44" hidden="1" x14ac:dyDescent="0.25">
      <c r="A4" s="7">
        <v>891901158</v>
      </c>
      <c r="B4" s="7" t="s">
        <v>40</v>
      </c>
      <c r="C4" s="7"/>
      <c r="D4" s="7">
        <v>3565113</v>
      </c>
      <c r="E4" s="7">
        <v>3565113</v>
      </c>
      <c r="F4" s="7" t="s">
        <v>46</v>
      </c>
      <c r="G4" s="7" t="s">
        <v>42</v>
      </c>
      <c r="H4" s="7">
        <v>3565113</v>
      </c>
      <c r="I4" s="7">
        <v>1221746765</v>
      </c>
      <c r="J4" s="8">
        <v>44329</v>
      </c>
      <c r="K4" s="9">
        <v>7000000</v>
      </c>
      <c r="L4" s="9">
        <v>7000000</v>
      </c>
      <c r="M4" s="7" t="s">
        <v>43</v>
      </c>
      <c r="N4" s="7" t="s">
        <v>380</v>
      </c>
      <c r="O4" s="7"/>
      <c r="P4" s="7"/>
      <c r="Q4" s="7"/>
      <c r="R4" s="10">
        <v>0</v>
      </c>
      <c r="S4" s="7"/>
      <c r="T4" s="7" t="s">
        <v>44</v>
      </c>
      <c r="U4" s="9">
        <v>7000000</v>
      </c>
      <c r="V4" s="9">
        <v>7000000</v>
      </c>
      <c r="W4" s="9">
        <v>0</v>
      </c>
      <c r="X4" s="9">
        <v>7000000</v>
      </c>
      <c r="Y4" s="9">
        <v>0</v>
      </c>
      <c r="Z4" s="7">
        <v>4800048679</v>
      </c>
      <c r="AA4" s="8">
        <v>44385</v>
      </c>
      <c r="AB4" s="9">
        <v>7000000</v>
      </c>
      <c r="AC4" s="37">
        <v>211208549507454</v>
      </c>
      <c r="AD4" s="9">
        <v>0</v>
      </c>
      <c r="AE4" s="9">
        <v>0</v>
      </c>
      <c r="AF4" s="7"/>
      <c r="AG4" s="8">
        <v>44364</v>
      </c>
      <c r="AH4" s="7"/>
      <c r="AI4" s="7">
        <v>2</v>
      </c>
      <c r="AJ4" s="7"/>
      <c r="AK4" s="7"/>
      <c r="AL4" s="7">
        <v>1</v>
      </c>
      <c r="AM4" s="7">
        <v>20210630</v>
      </c>
      <c r="AN4" s="7">
        <v>20210628</v>
      </c>
      <c r="AO4" s="9">
        <v>7000000</v>
      </c>
      <c r="AP4" s="9">
        <v>0</v>
      </c>
      <c r="AQ4" s="7"/>
      <c r="AR4" s="8">
        <v>44631</v>
      </c>
    </row>
    <row r="5" spans="1:44" hidden="1" x14ac:dyDescent="0.25">
      <c r="A5" s="7">
        <v>891901158</v>
      </c>
      <c r="B5" s="7" t="s">
        <v>40</v>
      </c>
      <c r="C5" s="7"/>
      <c r="D5" s="7">
        <v>3578391</v>
      </c>
      <c r="E5" s="7">
        <v>3578391</v>
      </c>
      <c r="F5" s="7" t="s">
        <v>47</v>
      </c>
      <c r="G5" s="7" t="s">
        <v>42</v>
      </c>
      <c r="H5" s="7">
        <v>3578391</v>
      </c>
      <c r="I5" s="7"/>
      <c r="J5" s="8">
        <v>44371</v>
      </c>
      <c r="K5" s="9">
        <v>7000000</v>
      </c>
      <c r="L5" s="9">
        <v>7000000</v>
      </c>
      <c r="M5" s="7" t="s">
        <v>43</v>
      </c>
      <c r="N5" s="7" t="s">
        <v>382</v>
      </c>
      <c r="O5" s="7"/>
      <c r="P5" s="7"/>
      <c r="Q5" s="7"/>
      <c r="R5" s="10">
        <v>0</v>
      </c>
      <c r="S5" s="7"/>
      <c r="T5" s="7" t="s">
        <v>44</v>
      </c>
      <c r="U5" s="9">
        <v>7000000</v>
      </c>
      <c r="V5" s="9">
        <v>7000000</v>
      </c>
      <c r="W5" s="9">
        <v>0</v>
      </c>
      <c r="X5" s="9">
        <v>0</v>
      </c>
      <c r="Y5" s="9">
        <v>0</v>
      </c>
      <c r="Z5" s="7"/>
      <c r="AA5" s="7"/>
      <c r="AB5" s="9">
        <v>0</v>
      </c>
      <c r="AC5" s="37">
        <v>211908549650488</v>
      </c>
      <c r="AD5" s="9">
        <v>0</v>
      </c>
      <c r="AE5" s="9">
        <v>0</v>
      </c>
      <c r="AF5" s="7"/>
      <c r="AG5" s="8">
        <v>44396</v>
      </c>
      <c r="AH5" s="7"/>
      <c r="AI5" s="7">
        <v>2</v>
      </c>
      <c r="AJ5" s="7"/>
      <c r="AK5" s="7"/>
      <c r="AL5" s="7">
        <v>1</v>
      </c>
      <c r="AM5" s="7">
        <v>20210830</v>
      </c>
      <c r="AN5" s="7">
        <v>20210827</v>
      </c>
      <c r="AO5" s="9">
        <v>7000000</v>
      </c>
      <c r="AP5" s="9">
        <v>0</v>
      </c>
      <c r="AQ5" s="7"/>
      <c r="AR5" s="8">
        <v>44631</v>
      </c>
    </row>
    <row r="6" spans="1:44" hidden="1" x14ac:dyDescent="0.25">
      <c r="A6" s="7">
        <v>891901158</v>
      </c>
      <c r="B6" s="7" t="s">
        <v>40</v>
      </c>
      <c r="C6" s="7"/>
      <c r="D6" s="7">
        <v>3541934</v>
      </c>
      <c r="E6" s="7">
        <v>3541934</v>
      </c>
      <c r="F6" s="7" t="s">
        <v>48</v>
      </c>
      <c r="G6" s="7" t="s">
        <v>42</v>
      </c>
      <c r="H6" s="7">
        <v>3541934</v>
      </c>
      <c r="I6" s="7">
        <v>1221746762</v>
      </c>
      <c r="J6" s="8">
        <v>44246</v>
      </c>
      <c r="K6" s="9">
        <v>7000000</v>
      </c>
      <c r="L6" s="9">
        <v>7000000</v>
      </c>
      <c r="M6" s="7" t="s">
        <v>43</v>
      </c>
      <c r="N6" s="7" t="s">
        <v>380</v>
      </c>
      <c r="O6" s="7"/>
      <c r="P6" s="7"/>
      <c r="Q6" s="7"/>
      <c r="R6" s="10">
        <v>0</v>
      </c>
      <c r="S6" s="7"/>
      <c r="T6" s="7" t="s">
        <v>44</v>
      </c>
      <c r="U6" s="9">
        <v>7000000</v>
      </c>
      <c r="V6" s="9">
        <v>7000000</v>
      </c>
      <c r="W6" s="9">
        <v>0</v>
      </c>
      <c r="X6" s="9">
        <v>7000000</v>
      </c>
      <c r="Y6" s="9">
        <v>0</v>
      </c>
      <c r="Z6" s="7">
        <v>4800048680</v>
      </c>
      <c r="AA6" s="8">
        <v>44385</v>
      </c>
      <c r="AB6" s="9">
        <v>7000000</v>
      </c>
      <c r="AC6" s="37">
        <v>210488549601469</v>
      </c>
      <c r="AD6" s="9">
        <v>0</v>
      </c>
      <c r="AE6" s="9">
        <v>0</v>
      </c>
      <c r="AF6" s="7"/>
      <c r="AG6" s="8">
        <v>44275</v>
      </c>
      <c r="AH6" s="7"/>
      <c r="AI6" s="7">
        <v>2</v>
      </c>
      <c r="AJ6" s="7"/>
      <c r="AK6" s="7"/>
      <c r="AL6" s="7">
        <v>1</v>
      </c>
      <c r="AM6" s="7">
        <v>20210630</v>
      </c>
      <c r="AN6" s="7">
        <v>20210628</v>
      </c>
      <c r="AO6" s="9">
        <v>7000000</v>
      </c>
      <c r="AP6" s="9">
        <v>0</v>
      </c>
      <c r="AQ6" s="7"/>
      <c r="AR6" s="8">
        <v>44631</v>
      </c>
    </row>
    <row r="7" spans="1:44" hidden="1" x14ac:dyDescent="0.25">
      <c r="A7" s="7">
        <v>891901158</v>
      </c>
      <c r="B7" s="7" t="s">
        <v>40</v>
      </c>
      <c r="C7" s="7"/>
      <c r="D7" s="7">
        <v>3439386</v>
      </c>
      <c r="E7" s="7">
        <v>3439386</v>
      </c>
      <c r="F7" s="7" t="s">
        <v>49</v>
      </c>
      <c r="G7" s="7"/>
      <c r="H7" s="7"/>
      <c r="I7" s="7"/>
      <c r="J7" s="8">
        <v>43979</v>
      </c>
      <c r="K7" s="9">
        <v>57600</v>
      </c>
      <c r="L7" s="9">
        <v>57600</v>
      </c>
      <c r="M7" s="7" t="s">
        <v>50</v>
      </c>
      <c r="N7" s="7" t="s">
        <v>378</v>
      </c>
      <c r="O7" s="7"/>
      <c r="P7" s="7"/>
      <c r="Q7" s="7"/>
      <c r="R7" s="10">
        <v>0</v>
      </c>
      <c r="S7" s="7"/>
      <c r="T7" s="7" t="s">
        <v>51</v>
      </c>
      <c r="U7" s="9">
        <v>0</v>
      </c>
      <c r="V7" s="9">
        <v>0</v>
      </c>
      <c r="W7" s="9">
        <v>0</v>
      </c>
      <c r="X7" s="9">
        <v>0</v>
      </c>
      <c r="Y7" s="9">
        <v>0</v>
      </c>
      <c r="Z7" s="7"/>
      <c r="AA7" s="7"/>
      <c r="AB7" s="9">
        <v>0</v>
      </c>
      <c r="AC7" s="7"/>
      <c r="AD7" s="9">
        <v>0</v>
      </c>
      <c r="AE7" s="9">
        <v>0</v>
      </c>
      <c r="AF7" s="7"/>
      <c r="AG7" s="8">
        <v>43999</v>
      </c>
      <c r="AH7" s="7"/>
      <c r="AI7" s="7"/>
      <c r="AJ7" s="7"/>
      <c r="AK7" s="7"/>
      <c r="AL7" s="7"/>
      <c r="AM7" s="7"/>
      <c r="AN7" s="7"/>
      <c r="AO7" s="9">
        <v>0</v>
      </c>
      <c r="AP7" s="9">
        <v>0</v>
      </c>
      <c r="AQ7" s="7"/>
      <c r="AR7" s="8">
        <v>44631</v>
      </c>
    </row>
    <row r="8" spans="1:44" hidden="1" x14ac:dyDescent="0.25">
      <c r="A8" s="7">
        <v>891901158</v>
      </c>
      <c r="B8" s="7" t="s">
        <v>40</v>
      </c>
      <c r="C8" s="7"/>
      <c r="D8" s="7">
        <v>3439671</v>
      </c>
      <c r="E8" s="7">
        <v>3439671</v>
      </c>
      <c r="F8" s="7" t="s">
        <v>52</v>
      </c>
      <c r="G8" s="7"/>
      <c r="H8" s="7"/>
      <c r="I8" s="7"/>
      <c r="J8" s="8">
        <v>43983</v>
      </c>
      <c r="K8" s="9">
        <v>85700</v>
      </c>
      <c r="L8" s="9">
        <v>85700</v>
      </c>
      <c r="M8" s="7" t="s">
        <v>50</v>
      </c>
      <c r="N8" s="7" t="s">
        <v>378</v>
      </c>
      <c r="O8" s="7"/>
      <c r="P8" s="7"/>
      <c r="Q8" s="7"/>
      <c r="R8" s="10">
        <v>0</v>
      </c>
      <c r="S8" s="7"/>
      <c r="T8" s="7" t="s">
        <v>51</v>
      </c>
      <c r="U8" s="9">
        <v>0</v>
      </c>
      <c r="V8" s="9">
        <v>0</v>
      </c>
      <c r="W8" s="9">
        <v>0</v>
      </c>
      <c r="X8" s="9">
        <v>0</v>
      </c>
      <c r="Y8" s="9">
        <v>0</v>
      </c>
      <c r="Z8" s="7"/>
      <c r="AA8" s="7"/>
      <c r="AB8" s="9">
        <v>0</v>
      </c>
      <c r="AC8" s="7"/>
      <c r="AD8" s="9">
        <v>0</v>
      </c>
      <c r="AE8" s="9">
        <v>0</v>
      </c>
      <c r="AF8" s="7"/>
      <c r="AG8" s="8">
        <v>44019</v>
      </c>
      <c r="AH8" s="7"/>
      <c r="AI8" s="7"/>
      <c r="AJ8" s="7"/>
      <c r="AK8" s="7"/>
      <c r="AL8" s="7"/>
      <c r="AM8" s="7"/>
      <c r="AN8" s="7"/>
      <c r="AO8" s="9">
        <v>0</v>
      </c>
      <c r="AP8" s="9">
        <v>0</v>
      </c>
      <c r="AQ8" s="7"/>
      <c r="AR8" s="8">
        <v>44631</v>
      </c>
    </row>
    <row r="9" spans="1:44" hidden="1" x14ac:dyDescent="0.25">
      <c r="A9" s="7">
        <v>891901158</v>
      </c>
      <c r="B9" s="7" t="s">
        <v>40</v>
      </c>
      <c r="C9" s="7"/>
      <c r="D9" s="7">
        <v>3440386</v>
      </c>
      <c r="E9" s="7">
        <v>3440386</v>
      </c>
      <c r="F9" s="7" t="s">
        <v>53</v>
      </c>
      <c r="G9" s="7"/>
      <c r="H9" s="7"/>
      <c r="I9" s="7"/>
      <c r="J9" s="8">
        <v>43990</v>
      </c>
      <c r="K9" s="9">
        <v>30723846</v>
      </c>
      <c r="L9" s="9">
        <v>30723846</v>
      </c>
      <c r="M9" s="7" t="s">
        <v>50</v>
      </c>
      <c r="N9" s="7" t="s">
        <v>378</v>
      </c>
      <c r="O9" s="7"/>
      <c r="P9" s="7"/>
      <c r="Q9" s="7"/>
      <c r="R9" s="10">
        <v>0</v>
      </c>
      <c r="S9" s="7"/>
      <c r="T9" s="7" t="s">
        <v>51</v>
      </c>
      <c r="U9" s="9">
        <v>0</v>
      </c>
      <c r="V9" s="9">
        <v>0</v>
      </c>
      <c r="W9" s="9">
        <v>0</v>
      </c>
      <c r="X9" s="9">
        <v>0</v>
      </c>
      <c r="Y9" s="9">
        <v>0</v>
      </c>
      <c r="Z9" s="7"/>
      <c r="AA9" s="7"/>
      <c r="AB9" s="9">
        <v>0</v>
      </c>
      <c r="AC9" s="7"/>
      <c r="AD9" s="9">
        <v>0</v>
      </c>
      <c r="AE9" s="9">
        <v>0</v>
      </c>
      <c r="AF9" s="7"/>
      <c r="AG9" s="8">
        <v>44025</v>
      </c>
      <c r="AH9" s="7"/>
      <c r="AI9" s="7"/>
      <c r="AJ9" s="7"/>
      <c r="AK9" s="7"/>
      <c r="AL9" s="7"/>
      <c r="AM9" s="7"/>
      <c r="AN9" s="7"/>
      <c r="AO9" s="9">
        <v>0</v>
      </c>
      <c r="AP9" s="9">
        <v>0</v>
      </c>
      <c r="AQ9" s="7"/>
      <c r="AR9" s="8">
        <v>44631</v>
      </c>
    </row>
    <row r="10" spans="1:44" hidden="1" x14ac:dyDescent="0.25">
      <c r="A10" s="7">
        <v>891901158</v>
      </c>
      <c r="B10" s="7" t="s">
        <v>40</v>
      </c>
      <c r="C10" s="7"/>
      <c r="D10" s="7">
        <v>3440823</v>
      </c>
      <c r="E10" s="7">
        <v>3440823</v>
      </c>
      <c r="F10" s="7" t="s">
        <v>54</v>
      </c>
      <c r="G10" s="7"/>
      <c r="H10" s="7"/>
      <c r="I10" s="7"/>
      <c r="J10" s="8">
        <v>43993</v>
      </c>
      <c r="K10" s="9">
        <v>120082</v>
      </c>
      <c r="L10" s="9">
        <v>120082</v>
      </c>
      <c r="M10" s="7" t="s">
        <v>50</v>
      </c>
      <c r="N10" s="7" t="s">
        <v>378</v>
      </c>
      <c r="O10" s="7"/>
      <c r="P10" s="7"/>
      <c r="Q10" s="7"/>
      <c r="R10" s="10">
        <v>0</v>
      </c>
      <c r="S10" s="7"/>
      <c r="T10" s="7" t="s">
        <v>51</v>
      </c>
      <c r="U10" s="9">
        <v>0</v>
      </c>
      <c r="V10" s="9">
        <v>0</v>
      </c>
      <c r="W10" s="9">
        <v>0</v>
      </c>
      <c r="X10" s="9">
        <v>0</v>
      </c>
      <c r="Y10" s="9">
        <v>0</v>
      </c>
      <c r="Z10" s="7"/>
      <c r="AA10" s="7"/>
      <c r="AB10" s="9">
        <v>0</v>
      </c>
      <c r="AC10" s="7"/>
      <c r="AD10" s="9">
        <v>0</v>
      </c>
      <c r="AE10" s="9">
        <v>0</v>
      </c>
      <c r="AF10" s="7"/>
      <c r="AG10" s="8">
        <v>44019</v>
      </c>
      <c r="AH10" s="7"/>
      <c r="AI10" s="7"/>
      <c r="AJ10" s="7"/>
      <c r="AK10" s="7"/>
      <c r="AL10" s="7"/>
      <c r="AM10" s="7"/>
      <c r="AN10" s="7"/>
      <c r="AO10" s="9">
        <v>0</v>
      </c>
      <c r="AP10" s="9">
        <v>0</v>
      </c>
      <c r="AQ10" s="7"/>
      <c r="AR10" s="8">
        <v>44631</v>
      </c>
    </row>
    <row r="11" spans="1:44" hidden="1" x14ac:dyDescent="0.25">
      <c r="A11" s="7">
        <v>891901158</v>
      </c>
      <c r="B11" s="7" t="s">
        <v>40</v>
      </c>
      <c r="C11" s="7"/>
      <c r="D11" s="7">
        <v>3442157</v>
      </c>
      <c r="E11" s="7">
        <v>3442157</v>
      </c>
      <c r="F11" s="7" t="s">
        <v>55</v>
      </c>
      <c r="G11" s="7"/>
      <c r="H11" s="7"/>
      <c r="I11" s="7"/>
      <c r="J11" s="8">
        <v>44006</v>
      </c>
      <c r="K11" s="9">
        <v>457241</v>
      </c>
      <c r="L11" s="9">
        <v>457241</v>
      </c>
      <c r="M11" s="7" t="s">
        <v>50</v>
      </c>
      <c r="N11" s="7" t="s">
        <v>378</v>
      </c>
      <c r="O11" s="7"/>
      <c r="P11" s="7"/>
      <c r="Q11" s="7"/>
      <c r="R11" s="10">
        <v>0</v>
      </c>
      <c r="S11" s="7"/>
      <c r="T11" s="7" t="s">
        <v>51</v>
      </c>
      <c r="U11" s="9">
        <v>0</v>
      </c>
      <c r="V11" s="9">
        <v>0</v>
      </c>
      <c r="W11" s="9">
        <v>0</v>
      </c>
      <c r="X11" s="9">
        <v>0</v>
      </c>
      <c r="Y11" s="9">
        <v>0</v>
      </c>
      <c r="Z11" s="7"/>
      <c r="AA11" s="7"/>
      <c r="AB11" s="9">
        <v>0</v>
      </c>
      <c r="AC11" s="7"/>
      <c r="AD11" s="9">
        <v>0</v>
      </c>
      <c r="AE11" s="9">
        <v>0</v>
      </c>
      <c r="AF11" s="7"/>
      <c r="AG11" s="8">
        <v>44020</v>
      </c>
      <c r="AH11" s="7"/>
      <c r="AI11" s="7"/>
      <c r="AJ11" s="7"/>
      <c r="AK11" s="7"/>
      <c r="AL11" s="7"/>
      <c r="AM11" s="7"/>
      <c r="AN11" s="7"/>
      <c r="AO11" s="9">
        <v>0</v>
      </c>
      <c r="AP11" s="9">
        <v>0</v>
      </c>
      <c r="AQ11" s="7"/>
      <c r="AR11" s="8">
        <v>44631</v>
      </c>
    </row>
    <row r="12" spans="1:44" hidden="1" x14ac:dyDescent="0.25">
      <c r="A12" s="7">
        <v>891901158</v>
      </c>
      <c r="B12" s="7" t="s">
        <v>40</v>
      </c>
      <c r="C12" s="7"/>
      <c r="D12" s="7">
        <v>3442804</v>
      </c>
      <c r="E12" s="7">
        <v>3442804</v>
      </c>
      <c r="F12" s="7" t="s">
        <v>56</v>
      </c>
      <c r="G12" s="7"/>
      <c r="H12" s="7"/>
      <c r="I12" s="7"/>
      <c r="J12" s="8">
        <v>44011</v>
      </c>
      <c r="K12" s="9">
        <v>439500</v>
      </c>
      <c r="L12" s="9">
        <v>439500</v>
      </c>
      <c r="M12" s="7" t="s">
        <v>50</v>
      </c>
      <c r="N12" s="7" t="s">
        <v>378</v>
      </c>
      <c r="O12" s="7"/>
      <c r="P12" s="7"/>
      <c r="Q12" s="7"/>
      <c r="R12" s="10">
        <v>0</v>
      </c>
      <c r="S12" s="7"/>
      <c r="T12" s="7" t="s">
        <v>51</v>
      </c>
      <c r="U12" s="9">
        <v>0</v>
      </c>
      <c r="V12" s="9">
        <v>0</v>
      </c>
      <c r="W12" s="9">
        <v>0</v>
      </c>
      <c r="X12" s="9">
        <v>0</v>
      </c>
      <c r="Y12" s="9">
        <v>0</v>
      </c>
      <c r="Z12" s="7"/>
      <c r="AA12" s="7"/>
      <c r="AB12" s="9">
        <v>0</v>
      </c>
      <c r="AC12" s="7"/>
      <c r="AD12" s="9">
        <v>0</v>
      </c>
      <c r="AE12" s="9">
        <v>0</v>
      </c>
      <c r="AF12" s="7"/>
      <c r="AG12" s="8">
        <v>44025</v>
      </c>
      <c r="AH12" s="7"/>
      <c r="AI12" s="7"/>
      <c r="AJ12" s="7"/>
      <c r="AK12" s="7"/>
      <c r="AL12" s="7"/>
      <c r="AM12" s="7"/>
      <c r="AN12" s="7"/>
      <c r="AO12" s="9">
        <v>0</v>
      </c>
      <c r="AP12" s="9">
        <v>0</v>
      </c>
      <c r="AQ12" s="7"/>
      <c r="AR12" s="8">
        <v>44631</v>
      </c>
    </row>
    <row r="13" spans="1:44" hidden="1" x14ac:dyDescent="0.25">
      <c r="A13" s="7">
        <v>891901158</v>
      </c>
      <c r="B13" s="7" t="s">
        <v>40</v>
      </c>
      <c r="C13" s="7"/>
      <c r="D13" s="7">
        <v>3442879</v>
      </c>
      <c r="E13" s="7">
        <v>3442879</v>
      </c>
      <c r="F13" s="7" t="s">
        <v>57</v>
      </c>
      <c r="G13" s="7"/>
      <c r="H13" s="7"/>
      <c r="I13" s="7"/>
      <c r="J13" s="8">
        <v>44012</v>
      </c>
      <c r="K13" s="9">
        <v>706777</v>
      </c>
      <c r="L13" s="9">
        <v>706777</v>
      </c>
      <c r="M13" s="7" t="s">
        <v>50</v>
      </c>
      <c r="N13" s="7" t="s">
        <v>378</v>
      </c>
      <c r="O13" s="7"/>
      <c r="P13" s="7"/>
      <c r="Q13" s="7"/>
      <c r="R13" s="10">
        <v>0</v>
      </c>
      <c r="S13" s="7"/>
      <c r="T13" s="7" t="s">
        <v>51</v>
      </c>
      <c r="U13" s="9">
        <v>0</v>
      </c>
      <c r="V13" s="9">
        <v>0</v>
      </c>
      <c r="W13" s="9">
        <v>0</v>
      </c>
      <c r="X13" s="9">
        <v>0</v>
      </c>
      <c r="Y13" s="9">
        <v>0</v>
      </c>
      <c r="Z13" s="7"/>
      <c r="AA13" s="7"/>
      <c r="AB13" s="9">
        <v>0</v>
      </c>
      <c r="AC13" s="7"/>
      <c r="AD13" s="9">
        <v>0</v>
      </c>
      <c r="AE13" s="9">
        <v>0</v>
      </c>
      <c r="AF13" s="7"/>
      <c r="AG13" s="8">
        <v>44020</v>
      </c>
      <c r="AH13" s="7"/>
      <c r="AI13" s="7"/>
      <c r="AJ13" s="7"/>
      <c r="AK13" s="7"/>
      <c r="AL13" s="7"/>
      <c r="AM13" s="7"/>
      <c r="AN13" s="7"/>
      <c r="AO13" s="9">
        <v>0</v>
      </c>
      <c r="AP13" s="9">
        <v>0</v>
      </c>
      <c r="AQ13" s="7"/>
      <c r="AR13" s="8">
        <v>44631</v>
      </c>
    </row>
    <row r="14" spans="1:44" hidden="1" x14ac:dyDescent="0.25">
      <c r="A14" s="7">
        <v>891901158</v>
      </c>
      <c r="B14" s="7" t="s">
        <v>40</v>
      </c>
      <c r="C14" s="7" t="s">
        <v>42</v>
      </c>
      <c r="D14" s="7">
        <v>3506323</v>
      </c>
      <c r="E14" s="7" t="s">
        <v>58</v>
      </c>
      <c r="F14" s="7" t="s">
        <v>59</v>
      </c>
      <c r="G14" s="7"/>
      <c r="H14" s="7"/>
      <c r="I14" s="7"/>
      <c r="J14" s="8">
        <v>44076</v>
      </c>
      <c r="K14" s="9">
        <v>145848</v>
      </c>
      <c r="L14" s="9">
        <v>145848</v>
      </c>
      <c r="M14" s="7" t="s">
        <v>50</v>
      </c>
      <c r="N14" s="7" t="s">
        <v>378</v>
      </c>
      <c r="O14" s="7"/>
      <c r="P14" s="7"/>
      <c r="Q14" s="7"/>
      <c r="R14" s="10">
        <v>0</v>
      </c>
      <c r="S14" s="7"/>
      <c r="T14" s="7" t="s">
        <v>51</v>
      </c>
      <c r="U14" s="9">
        <v>0</v>
      </c>
      <c r="V14" s="9">
        <v>0</v>
      </c>
      <c r="W14" s="9">
        <v>0</v>
      </c>
      <c r="X14" s="9">
        <v>0</v>
      </c>
      <c r="Y14" s="9">
        <v>0</v>
      </c>
      <c r="Z14" s="7"/>
      <c r="AA14" s="7"/>
      <c r="AB14" s="9">
        <v>0</v>
      </c>
      <c r="AC14" s="7"/>
      <c r="AD14" s="9">
        <v>0</v>
      </c>
      <c r="AE14" s="9">
        <v>0</v>
      </c>
      <c r="AF14" s="7"/>
      <c r="AG14" s="8">
        <v>44123</v>
      </c>
      <c r="AH14" s="7"/>
      <c r="AI14" s="7"/>
      <c r="AJ14" s="7"/>
      <c r="AK14" s="7"/>
      <c r="AL14" s="7"/>
      <c r="AM14" s="7"/>
      <c r="AN14" s="7"/>
      <c r="AO14" s="9">
        <v>0</v>
      </c>
      <c r="AP14" s="9">
        <v>0</v>
      </c>
      <c r="AQ14" s="7"/>
      <c r="AR14" s="8">
        <v>44631</v>
      </c>
    </row>
    <row r="15" spans="1:44" hidden="1" x14ac:dyDescent="0.25">
      <c r="A15" s="7">
        <v>891901158</v>
      </c>
      <c r="B15" s="7" t="s">
        <v>40</v>
      </c>
      <c r="C15" s="7" t="s">
        <v>42</v>
      </c>
      <c r="D15" s="7">
        <v>3506325</v>
      </c>
      <c r="E15" s="7" t="s">
        <v>60</v>
      </c>
      <c r="F15" s="7" t="s">
        <v>61</v>
      </c>
      <c r="G15" s="7"/>
      <c r="H15" s="7"/>
      <c r="I15" s="7"/>
      <c r="J15" s="8">
        <v>44076</v>
      </c>
      <c r="K15" s="9">
        <v>779368</v>
      </c>
      <c r="L15" s="9">
        <v>779368</v>
      </c>
      <c r="M15" s="7" t="s">
        <v>50</v>
      </c>
      <c r="N15" s="7" t="s">
        <v>378</v>
      </c>
      <c r="O15" s="7"/>
      <c r="P15" s="7"/>
      <c r="Q15" s="7"/>
      <c r="R15" s="10">
        <v>0</v>
      </c>
      <c r="S15" s="7"/>
      <c r="T15" s="7" t="s">
        <v>51</v>
      </c>
      <c r="U15" s="9">
        <v>0</v>
      </c>
      <c r="V15" s="9">
        <v>0</v>
      </c>
      <c r="W15" s="9">
        <v>0</v>
      </c>
      <c r="X15" s="9">
        <v>0</v>
      </c>
      <c r="Y15" s="9">
        <v>0</v>
      </c>
      <c r="Z15" s="7"/>
      <c r="AA15" s="7"/>
      <c r="AB15" s="9">
        <v>0</v>
      </c>
      <c r="AC15" s="7"/>
      <c r="AD15" s="9">
        <v>0</v>
      </c>
      <c r="AE15" s="9">
        <v>0</v>
      </c>
      <c r="AF15" s="7"/>
      <c r="AG15" s="8">
        <v>44123</v>
      </c>
      <c r="AH15" s="7"/>
      <c r="AI15" s="7"/>
      <c r="AJ15" s="7"/>
      <c r="AK15" s="7"/>
      <c r="AL15" s="7"/>
      <c r="AM15" s="7"/>
      <c r="AN15" s="7"/>
      <c r="AO15" s="9">
        <v>0</v>
      </c>
      <c r="AP15" s="9">
        <v>0</v>
      </c>
      <c r="AQ15" s="7"/>
      <c r="AR15" s="8">
        <v>44631</v>
      </c>
    </row>
    <row r="16" spans="1:44" hidden="1" x14ac:dyDescent="0.25">
      <c r="A16" s="7">
        <v>891901158</v>
      </c>
      <c r="B16" s="7" t="s">
        <v>40</v>
      </c>
      <c r="C16" s="7" t="s">
        <v>42</v>
      </c>
      <c r="D16" s="7">
        <v>3506326</v>
      </c>
      <c r="E16" s="7" t="s">
        <v>62</v>
      </c>
      <c r="F16" s="7" t="s">
        <v>63</v>
      </c>
      <c r="G16" s="7"/>
      <c r="H16" s="7"/>
      <c r="I16" s="7"/>
      <c r="J16" s="8">
        <v>44076</v>
      </c>
      <c r="K16" s="9">
        <v>165000</v>
      </c>
      <c r="L16" s="9">
        <v>165000</v>
      </c>
      <c r="M16" s="7" t="s">
        <v>50</v>
      </c>
      <c r="N16" s="7" t="s">
        <v>378</v>
      </c>
      <c r="O16" s="7"/>
      <c r="P16" s="7"/>
      <c r="Q16" s="7"/>
      <c r="R16" s="10">
        <v>0</v>
      </c>
      <c r="S16" s="7"/>
      <c r="T16" s="7" t="s">
        <v>51</v>
      </c>
      <c r="U16" s="9">
        <v>0</v>
      </c>
      <c r="V16" s="9">
        <v>0</v>
      </c>
      <c r="W16" s="9">
        <v>0</v>
      </c>
      <c r="X16" s="9">
        <v>0</v>
      </c>
      <c r="Y16" s="9">
        <v>0</v>
      </c>
      <c r="Z16" s="7"/>
      <c r="AA16" s="7"/>
      <c r="AB16" s="9">
        <v>0</v>
      </c>
      <c r="AC16" s="7"/>
      <c r="AD16" s="9">
        <v>0</v>
      </c>
      <c r="AE16" s="9">
        <v>0</v>
      </c>
      <c r="AF16" s="7"/>
      <c r="AG16" s="8">
        <v>44123</v>
      </c>
      <c r="AH16" s="7"/>
      <c r="AI16" s="7"/>
      <c r="AJ16" s="7"/>
      <c r="AK16" s="7"/>
      <c r="AL16" s="7"/>
      <c r="AM16" s="7"/>
      <c r="AN16" s="7"/>
      <c r="AO16" s="9">
        <v>0</v>
      </c>
      <c r="AP16" s="9">
        <v>0</v>
      </c>
      <c r="AQ16" s="7"/>
      <c r="AR16" s="8">
        <v>44631</v>
      </c>
    </row>
    <row r="17" spans="1:44" hidden="1" x14ac:dyDescent="0.25">
      <c r="A17" s="7">
        <v>891901158</v>
      </c>
      <c r="B17" s="7" t="s">
        <v>40</v>
      </c>
      <c r="C17" s="7" t="s">
        <v>42</v>
      </c>
      <c r="D17" s="7">
        <v>3510142</v>
      </c>
      <c r="E17" s="7" t="s">
        <v>64</v>
      </c>
      <c r="F17" s="7" t="s">
        <v>65</v>
      </c>
      <c r="G17" s="7"/>
      <c r="H17" s="7"/>
      <c r="I17" s="7"/>
      <c r="J17" s="8">
        <v>44095</v>
      </c>
      <c r="K17" s="9">
        <v>190000</v>
      </c>
      <c r="L17" s="9">
        <v>190000</v>
      </c>
      <c r="M17" s="7" t="s">
        <v>50</v>
      </c>
      <c r="N17" s="7" t="s">
        <v>378</v>
      </c>
      <c r="O17" s="7"/>
      <c r="P17" s="7"/>
      <c r="Q17" s="7"/>
      <c r="R17" s="10">
        <v>0</v>
      </c>
      <c r="S17" s="7"/>
      <c r="T17" s="7" t="s">
        <v>51</v>
      </c>
      <c r="U17" s="9">
        <v>0</v>
      </c>
      <c r="V17" s="9">
        <v>0</v>
      </c>
      <c r="W17" s="9">
        <v>0</v>
      </c>
      <c r="X17" s="9">
        <v>0</v>
      </c>
      <c r="Y17" s="9">
        <v>0</v>
      </c>
      <c r="Z17" s="7"/>
      <c r="AA17" s="7"/>
      <c r="AB17" s="9">
        <v>0</v>
      </c>
      <c r="AC17" s="7"/>
      <c r="AD17" s="9">
        <v>0</v>
      </c>
      <c r="AE17" s="9">
        <v>0</v>
      </c>
      <c r="AF17" s="7"/>
      <c r="AG17" s="8">
        <v>44123</v>
      </c>
      <c r="AH17" s="7"/>
      <c r="AI17" s="7"/>
      <c r="AJ17" s="7"/>
      <c r="AK17" s="7"/>
      <c r="AL17" s="7"/>
      <c r="AM17" s="7"/>
      <c r="AN17" s="7"/>
      <c r="AO17" s="9">
        <v>0</v>
      </c>
      <c r="AP17" s="9">
        <v>0</v>
      </c>
      <c r="AQ17" s="7"/>
      <c r="AR17" s="8">
        <v>44631</v>
      </c>
    </row>
    <row r="18" spans="1:44" hidden="1" x14ac:dyDescent="0.25">
      <c r="A18" s="7">
        <v>891901158</v>
      </c>
      <c r="B18" s="7" t="s">
        <v>40</v>
      </c>
      <c r="C18" s="7" t="s">
        <v>42</v>
      </c>
      <c r="D18" s="7">
        <v>3510538</v>
      </c>
      <c r="E18" s="7" t="s">
        <v>66</v>
      </c>
      <c r="F18" s="7" t="s">
        <v>67</v>
      </c>
      <c r="G18" s="7"/>
      <c r="H18" s="7"/>
      <c r="I18" s="7"/>
      <c r="J18" s="8">
        <v>44097</v>
      </c>
      <c r="K18" s="9">
        <v>262492</v>
      </c>
      <c r="L18" s="9">
        <v>262492</v>
      </c>
      <c r="M18" s="7" t="s">
        <v>50</v>
      </c>
      <c r="N18" s="7" t="s">
        <v>378</v>
      </c>
      <c r="O18" s="7"/>
      <c r="P18" s="7"/>
      <c r="Q18" s="7"/>
      <c r="R18" s="10">
        <v>0</v>
      </c>
      <c r="S18" s="7"/>
      <c r="T18" s="7" t="s">
        <v>51</v>
      </c>
      <c r="U18" s="9">
        <v>0</v>
      </c>
      <c r="V18" s="9">
        <v>0</v>
      </c>
      <c r="W18" s="9">
        <v>0</v>
      </c>
      <c r="X18" s="9">
        <v>0</v>
      </c>
      <c r="Y18" s="9">
        <v>0</v>
      </c>
      <c r="Z18" s="7"/>
      <c r="AA18" s="7"/>
      <c r="AB18" s="9">
        <v>0</v>
      </c>
      <c r="AC18" s="7"/>
      <c r="AD18" s="9">
        <v>0</v>
      </c>
      <c r="AE18" s="9">
        <v>0</v>
      </c>
      <c r="AF18" s="7"/>
      <c r="AG18" s="8">
        <v>44123</v>
      </c>
      <c r="AH18" s="7"/>
      <c r="AI18" s="7"/>
      <c r="AJ18" s="7"/>
      <c r="AK18" s="7"/>
      <c r="AL18" s="7"/>
      <c r="AM18" s="7"/>
      <c r="AN18" s="7"/>
      <c r="AO18" s="9">
        <v>0</v>
      </c>
      <c r="AP18" s="9">
        <v>0</v>
      </c>
      <c r="AQ18" s="7"/>
      <c r="AR18" s="8">
        <v>44631</v>
      </c>
    </row>
    <row r="19" spans="1:44" hidden="1" x14ac:dyDescent="0.25">
      <c r="A19" s="7">
        <v>891901158</v>
      </c>
      <c r="B19" s="7" t="s">
        <v>40</v>
      </c>
      <c r="C19" s="7" t="s">
        <v>42</v>
      </c>
      <c r="D19" s="7">
        <v>3510566</v>
      </c>
      <c r="E19" s="7" t="s">
        <v>68</v>
      </c>
      <c r="F19" s="7" t="s">
        <v>69</v>
      </c>
      <c r="G19" s="7"/>
      <c r="H19" s="7"/>
      <c r="I19" s="7"/>
      <c r="J19" s="8">
        <v>44097</v>
      </c>
      <c r="K19" s="9">
        <v>1157537</v>
      </c>
      <c r="L19" s="9">
        <v>1024420</v>
      </c>
      <c r="M19" s="7" t="s">
        <v>50</v>
      </c>
      <c r="N19" s="7" t="s">
        <v>378</v>
      </c>
      <c r="O19" s="7"/>
      <c r="P19" s="7"/>
      <c r="Q19" s="7"/>
      <c r="R19" s="10">
        <v>0</v>
      </c>
      <c r="S19" s="7"/>
      <c r="T19" s="7" t="s">
        <v>51</v>
      </c>
      <c r="U19" s="9">
        <v>0</v>
      </c>
      <c r="V19" s="9">
        <v>0</v>
      </c>
      <c r="W19" s="9">
        <v>0</v>
      </c>
      <c r="X19" s="9">
        <v>0</v>
      </c>
      <c r="Y19" s="9">
        <v>0</v>
      </c>
      <c r="Z19" s="7"/>
      <c r="AA19" s="7"/>
      <c r="AB19" s="9">
        <v>0</v>
      </c>
      <c r="AC19" s="7"/>
      <c r="AD19" s="9">
        <v>0</v>
      </c>
      <c r="AE19" s="9">
        <v>0</v>
      </c>
      <c r="AF19" s="7"/>
      <c r="AG19" s="8">
        <v>44123</v>
      </c>
      <c r="AH19" s="7"/>
      <c r="AI19" s="7"/>
      <c r="AJ19" s="7"/>
      <c r="AK19" s="7"/>
      <c r="AL19" s="7"/>
      <c r="AM19" s="7"/>
      <c r="AN19" s="7"/>
      <c r="AO19" s="9">
        <v>0</v>
      </c>
      <c r="AP19" s="9">
        <v>0</v>
      </c>
      <c r="AQ19" s="7"/>
      <c r="AR19" s="8">
        <v>44631</v>
      </c>
    </row>
    <row r="20" spans="1:44" hidden="1" x14ac:dyDescent="0.25">
      <c r="A20" s="7">
        <v>891901158</v>
      </c>
      <c r="B20" s="7" t="s">
        <v>40</v>
      </c>
      <c r="C20" s="7" t="s">
        <v>42</v>
      </c>
      <c r="D20" s="7">
        <v>3510611</v>
      </c>
      <c r="E20" s="7" t="s">
        <v>70</v>
      </c>
      <c r="F20" s="7" t="s">
        <v>71</v>
      </c>
      <c r="G20" s="7"/>
      <c r="H20" s="7"/>
      <c r="I20" s="7"/>
      <c r="J20" s="8">
        <v>44097</v>
      </c>
      <c r="K20" s="9">
        <v>5000</v>
      </c>
      <c r="L20" s="9">
        <v>5000</v>
      </c>
      <c r="M20" s="7" t="s">
        <v>50</v>
      </c>
      <c r="N20" s="7" t="s">
        <v>378</v>
      </c>
      <c r="O20" s="7"/>
      <c r="P20" s="7"/>
      <c r="Q20" s="7"/>
      <c r="R20" s="10">
        <v>0</v>
      </c>
      <c r="S20" s="7"/>
      <c r="T20" s="7" t="s">
        <v>51</v>
      </c>
      <c r="U20" s="9">
        <v>0</v>
      </c>
      <c r="V20" s="9">
        <v>0</v>
      </c>
      <c r="W20" s="9">
        <v>0</v>
      </c>
      <c r="X20" s="9">
        <v>0</v>
      </c>
      <c r="Y20" s="9">
        <v>0</v>
      </c>
      <c r="Z20" s="7"/>
      <c r="AA20" s="7"/>
      <c r="AB20" s="9">
        <v>0</v>
      </c>
      <c r="AC20" s="7"/>
      <c r="AD20" s="9">
        <v>0</v>
      </c>
      <c r="AE20" s="9">
        <v>0</v>
      </c>
      <c r="AF20" s="7"/>
      <c r="AG20" s="8">
        <v>44123</v>
      </c>
      <c r="AH20" s="7"/>
      <c r="AI20" s="7"/>
      <c r="AJ20" s="7"/>
      <c r="AK20" s="7"/>
      <c r="AL20" s="7"/>
      <c r="AM20" s="7"/>
      <c r="AN20" s="7"/>
      <c r="AO20" s="9">
        <v>0</v>
      </c>
      <c r="AP20" s="9">
        <v>0</v>
      </c>
      <c r="AQ20" s="7"/>
      <c r="AR20" s="8">
        <v>44631</v>
      </c>
    </row>
    <row r="21" spans="1:44" hidden="1" x14ac:dyDescent="0.25">
      <c r="A21" s="7">
        <v>891901158</v>
      </c>
      <c r="B21" s="7" t="s">
        <v>40</v>
      </c>
      <c r="C21" s="7" t="s">
        <v>42</v>
      </c>
      <c r="D21" s="7">
        <v>3511321</v>
      </c>
      <c r="E21" s="7" t="s">
        <v>72</v>
      </c>
      <c r="F21" s="7" t="s">
        <v>73</v>
      </c>
      <c r="G21" s="7"/>
      <c r="H21" s="7"/>
      <c r="I21" s="7"/>
      <c r="J21" s="8">
        <v>44100</v>
      </c>
      <c r="K21" s="9">
        <v>57600</v>
      </c>
      <c r="L21" s="9">
        <v>57600</v>
      </c>
      <c r="M21" s="7" t="s">
        <v>50</v>
      </c>
      <c r="N21" s="7" t="s">
        <v>378</v>
      </c>
      <c r="O21" s="7"/>
      <c r="P21" s="7"/>
      <c r="Q21" s="7"/>
      <c r="R21" s="10">
        <v>0</v>
      </c>
      <c r="S21" s="7"/>
      <c r="T21" s="7" t="s">
        <v>51</v>
      </c>
      <c r="U21" s="9">
        <v>0</v>
      </c>
      <c r="V21" s="9">
        <v>0</v>
      </c>
      <c r="W21" s="9">
        <v>0</v>
      </c>
      <c r="X21" s="9">
        <v>0</v>
      </c>
      <c r="Y21" s="9">
        <v>0</v>
      </c>
      <c r="Z21" s="7"/>
      <c r="AA21" s="7"/>
      <c r="AB21" s="9">
        <v>0</v>
      </c>
      <c r="AC21" s="7"/>
      <c r="AD21" s="9">
        <v>0</v>
      </c>
      <c r="AE21" s="9">
        <v>0</v>
      </c>
      <c r="AF21" s="7"/>
      <c r="AG21" s="8">
        <v>44123</v>
      </c>
      <c r="AH21" s="7"/>
      <c r="AI21" s="7"/>
      <c r="AJ21" s="7"/>
      <c r="AK21" s="7"/>
      <c r="AL21" s="7"/>
      <c r="AM21" s="7"/>
      <c r="AN21" s="7"/>
      <c r="AO21" s="9">
        <v>0</v>
      </c>
      <c r="AP21" s="9">
        <v>0</v>
      </c>
      <c r="AQ21" s="7"/>
      <c r="AR21" s="8">
        <v>44631</v>
      </c>
    </row>
    <row r="22" spans="1:44" hidden="1" x14ac:dyDescent="0.25">
      <c r="A22" s="7">
        <v>891901158</v>
      </c>
      <c r="B22" s="7" t="s">
        <v>40</v>
      </c>
      <c r="C22" s="7" t="s">
        <v>42</v>
      </c>
      <c r="D22" s="7">
        <v>3511322</v>
      </c>
      <c r="E22" s="7" t="s">
        <v>74</v>
      </c>
      <c r="F22" s="7" t="s">
        <v>75</v>
      </c>
      <c r="G22" s="7"/>
      <c r="H22" s="7"/>
      <c r="I22" s="7"/>
      <c r="J22" s="8">
        <v>44100</v>
      </c>
      <c r="K22" s="9">
        <v>216995</v>
      </c>
      <c r="L22" s="9">
        <v>216995</v>
      </c>
      <c r="M22" s="7" t="s">
        <v>50</v>
      </c>
      <c r="N22" s="7" t="s">
        <v>378</v>
      </c>
      <c r="O22" s="7"/>
      <c r="P22" s="7"/>
      <c r="Q22" s="7"/>
      <c r="R22" s="10">
        <v>0</v>
      </c>
      <c r="S22" s="7"/>
      <c r="T22" s="7" t="s">
        <v>51</v>
      </c>
      <c r="U22" s="9">
        <v>0</v>
      </c>
      <c r="V22" s="9">
        <v>0</v>
      </c>
      <c r="W22" s="9">
        <v>0</v>
      </c>
      <c r="X22" s="9">
        <v>0</v>
      </c>
      <c r="Y22" s="9">
        <v>0</v>
      </c>
      <c r="Z22" s="7"/>
      <c r="AA22" s="7"/>
      <c r="AB22" s="9">
        <v>0</v>
      </c>
      <c r="AC22" s="7"/>
      <c r="AD22" s="9">
        <v>0</v>
      </c>
      <c r="AE22" s="9">
        <v>0</v>
      </c>
      <c r="AF22" s="7"/>
      <c r="AG22" s="8">
        <v>44123</v>
      </c>
      <c r="AH22" s="7"/>
      <c r="AI22" s="7"/>
      <c r="AJ22" s="7"/>
      <c r="AK22" s="7"/>
      <c r="AL22" s="7"/>
      <c r="AM22" s="7"/>
      <c r="AN22" s="7"/>
      <c r="AO22" s="9">
        <v>0</v>
      </c>
      <c r="AP22" s="9">
        <v>0</v>
      </c>
      <c r="AQ22" s="7"/>
      <c r="AR22" s="8">
        <v>44631</v>
      </c>
    </row>
    <row r="23" spans="1:44" hidden="1" x14ac:dyDescent="0.25">
      <c r="A23" s="7">
        <v>891901158</v>
      </c>
      <c r="B23" s="7" t="s">
        <v>40</v>
      </c>
      <c r="C23" s="7" t="s">
        <v>42</v>
      </c>
      <c r="D23" s="7">
        <v>3511368</v>
      </c>
      <c r="E23" s="7" t="s">
        <v>76</v>
      </c>
      <c r="F23" s="7" t="s">
        <v>77</v>
      </c>
      <c r="G23" s="7"/>
      <c r="H23" s="7"/>
      <c r="I23" s="7"/>
      <c r="J23" s="8">
        <v>44100</v>
      </c>
      <c r="K23" s="9">
        <v>57600</v>
      </c>
      <c r="L23" s="9">
        <v>57600</v>
      </c>
      <c r="M23" s="7" t="s">
        <v>50</v>
      </c>
      <c r="N23" s="7" t="s">
        <v>378</v>
      </c>
      <c r="O23" s="7"/>
      <c r="P23" s="7"/>
      <c r="Q23" s="7"/>
      <c r="R23" s="10">
        <v>0</v>
      </c>
      <c r="S23" s="7"/>
      <c r="T23" s="7" t="s">
        <v>51</v>
      </c>
      <c r="U23" s="9">
        <v>0</v>
      </c>
      <c r="V23" s="9">
        <v>0</v>
      </c>
      <c r="W23" s="9">
        <v>0</v>
      </c>
      <c r="X23" s="9">
        <v>0</v>
      </c>
      <c r="Y23" s="9">
        <v>0</v>
      </c>
      <c r="Z23" s="7"/>
      <c r="AA23" s="7"/>
      <c r="AB23" s="9">
        <v>0</v>
      </c>
      <c r="AC23" s="7"/>
      <c r="AD23" s="9">
        <v>0</v>
      </c>
      <c r="AE23" s="9">
        <v>0</v>
      </c>
      <c r="AF23" s="7"/>
      <c r="AG23" s="8">
        <v>44123</v>
      </c>
      <c r="AH23" s="7"/>
      <c r="AI23" s="7"/>
      <c r="AJ23" s="7"/>
      <c r="AK23" s="7"/>
      <c r="AL23" s="7"/>
      <c r="AM23" s="7"/>
      <c r="AN23" s="7"/>
      <c r="AO23" s="9">
        <v>0</v>
      </c>
      <c r="AP23" s="9">
        <v>0</v>
      </c>
      <c r="AQ23" s="7"/>
      <c r="AR23" s="8">
        <v>44631</v>
      </c>
    </row>
    <row r="24" spans="1:44" hidden="1" x14ac:dyDescent="0.25">
      <c r="A24" s="7">
        <v>891901158</v>
      </c>
      <c r="B24" s="7" t="s">
        <v>40</v>
      </c>
      <c r="C24" s="7" t="s">
        <v>42</v>
      </c>
      <c r="D24" s="7">
        <v>3511369</v>
      </c>
      <c r="E24" s="7" t="s">
        <v>78</v>
      </c>
      <c r="F24" s="7" t="s">
        <v>79</v>
      </c>
      <c r="G24" s="7"/>
      <c r="H24" s="7"/>
      <c r="I24" s="7"/>
      <c r="J24" s="8">
        <v>44100</v>
      </c>
      <c r="K24" s="9">
        <v>190000</v>
      </c>
      <c r="L24" s="9">
        <v>190000</v>
      </c>
      <c r="M24" s="7" t="s">
        <v>50</v>
      </c>
      <c r="N24" s="7" t="s">
        <v>378</v>
      </c>
      <c r="O24" s="7"/>
      <c r="P24" s="7"/>
      <c r="Q24" s="7"/>
      <c r="R24" s="10">
        <v>0</v>
      </c>
      <c r="S24" s="7"/>
      <c r="T24" s="7" t="s">
        <v>51</v>
      </c>
      <c r="U24" s="9">
        <v>0</v>
      </c>
      <c r="V24" s="9">
        <v>0</v>
      </c>
      <c r="W24" s="9">
        <v>0</v>
      </c>
      <c r="X24" s="9">
        <v>0</v>
      </c>
      <c r="Y24" s="9">
        <v>0</v>
      </c>
      <c r="Z24" s="7"/>
      <c r="AA24" s="7"/>
      <c r="AB24" s="9">
        <v>0</v>
      </c>
      <c r="AC24" s="7"/>
      <c r="AD24" s="9">
        <v>0</v>
      </c>
      <c r="AE24" s="9">
        <v>0</v>
      </c>
      <c r="AF24" s="7"/>
      <c r="AG24" s="8">
        <v>44123</v>
      </c>
      <c r="AH24" s="7"/>
      <c r="AI24" s="7"/>
      <c r="AJ24" s="7"/>
      <c r="AK24" s="7"/>
      <c r="AL24" s="7"/>
      <c r="AM24" s="7"/>
      <c r="AN24" s="7"/>
      <c r="AO24" s="9">
        <v>0</v>
      </c>
      <c r="AP24" s="9">
        <v>0</v>
      </c>
      <c r="AQ24" s="7"/>
      <c r="AR24" s="8">
        <v>44631</v>
      </c>
    </row>
    <row r="25" spans="1:44" hidden="1" x14ac:dyDescent="0.25">
      <c r="A25" s="7">
        <v>891901158</v>
      </c>
      <c r="B25" s="7" t="s">
        <v>40</v>
      </c>
      <c r="C25" s="7" t="s">
        <v>42</v>
      </c>
      <c r="D25" s="7">
        <v>3511405</v>
      </c>
      <c r="E25" s="7" t="s">
        <v>80</v>
      </c>
      <c r="F25" s="7" t="s">
        <v>81</v>
      </c>
      <c r="G25" s="7"/>
      <c r="H25" s="7"/>
      <c r="I25" s="7"/>
      <c r="J25" s="8">
        <v>44100</v>
      </c>
      <c r="K25" s="9">
        <v>71473</v>
      </c>
      <c r="L25" s="9">
        <v>71473</v>
      </c>
      <c r="M25" s="7" t="s">
        <v>50</v>
      </c>
      <c r="N25" s="7" t="s">
        <v>378</v>
      </c>
      <c r="O25" s="7"/>
      <c r="P25" s="7"/>
      <c r="Q25" s="7"/>
      <c r="R25" s="10">
        <v>0</v>
      </c>
      <c r="S25" s="7"/>
      <c r="T25" s="7" t="s">
        <v>51</v>
      </c>
      <c r="U25" s="9">
        <v>0</v>
      </c>
      <c r="V25" s="9">
        <v>0</v>
      </c>
      <c r="W25" s="9">
        <v>0</v>
      </c>
      <c r="X25" s="9">
        <v>0</v>
      </c>
      <c r="Y25" s="9">
        <v>0</v>
      </c>
      <c r="Z25" s="7"/>
      <c r="AA25" s="7"/>
      <c r="AB25" s="9">
        <v>0</v>
      </c>
      <c r="AC25" s="7"/>
      <c r="AD25" s="9">
        <v>0</v>
      </c>
      <c r="AE25" s="9">
        <v>0</v>
      </c>
      <c r="AF25" s="7"/>
      <c r="AG25" s="8">
        <v>44123</v>
      </c>
      <c r="AH25" s="7"/>
      <c r="AI25" s="7"/>
      <c r="AJ25" s="7"/>
      <c r="AK25" s="7"/>
      <c r="AL25" s="7"/>
      <c r="AM25" s="7"/>
      <c r="AN25" s="7"/>
      <c r="AO25" s="9">
        <v>0</v>
      </c>
      <c r="AP25" s="9">
        <v>0</v>
      </c>
      <c r="AQ25" s="7"/>
      <c r="AR25" s="8">
        <v>44631</v>
      </c>
    </row>
    <row r="26" spans="1:44" hidden="1" x14ac:dyDescent="0.25">
      <c r="A26" s="7">
        <v>891901158</v>
      </c>
      <c r="B26" s="7" t="s">
        <v>40</v>
      </c>
      <c r="C26" s="7" t="s">
        <v>42</v>
      </c>
      <c r="D26" s="7">
        <v>3511469</v>
      </c>
      <c r="E26" s="7" t="s">
        <v>82</v>
      </c>
      <c r="F26" s="7" t="s">
        <v>83</v>
      </c>
      <c r="G26" s="7"/>
      <c r="H26" s="7"/>
      <c r="I26" s="7"/>
      <c r="J26" s="8">
        <v>44101</v>
      </c>
      <c r="K26" s="9">
        <v>135393</v>
      </c>
      <c r="L26" s="9">
        <v>135393</v>
      </c>
      <c r="M26" s="7" t="s">
        <v>50</v>
      </c>
      <c r="N26" s="7" t="s">
        <v>378</v>
      </c>
      <c r="O26" s="7"/>
      <c r="P26" s="7"/>
      <c r="Q26" s="7"/>
      <c r="R26" s="10">
        <v>0</v>
      </c>
      <c r="S26" s="7"/>
      <c r="T26" s="7" t="s">
        <v>51</v>
      </c>
      <c r="U26" s="9">
        <v>0</v>
      </c>
      <c r="V26" s="9">
        <v>0</v>
      </c>
      <c r="W26" s="9">
        <v>0</v>
      </c>
      <c r="X26" s="9">
        <v>0</v>
      </c>
      <c r="Y26" s="9">
        <v>0</v>
      </c>
      <c r="Z26" s="7"/>
      <c r="AA26" s="7"/>
      <c r="AB26" s="9">
        <v>0</v>
      </c>
      <c r="AC26" s="7"/>
      <c r="AD26" s="9">
        <v>0</v>
      </c>
      <c r="AE26" s="9">
        <v>0</v>
      </c>
      <c r="AF26" s="7"/>
      <c r="AG26" s="8">
        <v>44123</v>
      </c>
      <c r="AH26" s="7"/>
      <c r="AI26" s="7"/>
      <c r="AJ26" s="7"/>
      <c r="AK26" s="7"/>
      <c r="AL26" s="7"/>
      <c r="AM26" s="7"/>
      <c r="AN26" s="7"/>
      <c r="AO26" s="9">
        <v>0</v>
      </c>
      <c r="AP26" s="9">
        <v>0</v>
      </c>
      <c r="AQ26" s="7"/>
      <c r="AR26" s="8">
        <v>44631</v>
      </c>
    </row>
    <row r="27" spans="1:44" hidden="1" x14ac:dyDescent="0.25">
      <c r="A27" s="7">
        <v>891901158</v>
      </c>
      <c r="B27" s="7" t="s">
        <v>40</v>
      </c>
      <c r="C27" s="7" t="s">
        <v>42</v>
      </c>
      <c r="D27" s="7">
        <v>3511752</v>
      </c>
      <c r="E27" s="7" t="s">
        <v>84</v>
      </c>
      <c r="F27" s="7" t="s">
        <v>85</v>
      </c>
      <c r="G27" s="7"/>
      <c r="H27" s="7"/>
      <c r="I27" s="7"/>
      <c r="J27" s="8">
        <v>44102</v>
      </c>
      <c r="K27" s="9">
        <v>57600</v>
      </c>
      <c r="L27" s="9">
        <v>57600</v>
      </c>
      <c r="M27" s="7" t="s">
        <v>50</v>
      </c>
      <c r="N27" s="7" t="s">
        <v>378</v>
      </c>
      <c r="O27" s="7"/>
      <c r="P27" s="7"/>
      <c r="Q27" s="7"/>
      <c r="R27" s="10">
        <v>0</v>
      </c>
      <c r="S27" s="7"/>
      <c r="T27" s="7" t="s">
        <v>51</v>
      </c>
      <c r="U27" s="9">
        <v>0</v>
      </c>
      <c r="V27" s="9">
        <v>0</v>
      </c>
      <c r="W27" s="9">
        <v>0</v>
      </c>
      <c r="X27" s="9">
        <v>0</v>
      </c>
      <c r="Y27" s="9">
        <v>0</v>
      </c>
      <c r="Z27" s="7"/>
      <c r="AA27" s="7"/>
      <c r="AB27" s="9">
        <v>0</v>
      </c>
      <c r="AC27" s="7"/>
      <c r="AD27" s="9">
        <v>0</v>
      </c>
      <c r="AE27" s="9">
        <v>0</v>
      </c>
      <c r="AF27" s="7"/>
      <c r="AG27" s="8">
        <v>44123</v>
      </c>
      <c r="AH27" s="7"/>
      <c r="AI27" s="7"/>
      <c r="AJ27" s="7"/>
      <c r="AK27" s="7"/>
      <c r="AL27" s="7"/>
      <c r="AM27" s="7"/>
      <c r="AN27" s="7"/>
      <c r="AO27" s="9">
        <v>0</v>
      </c>
      <c r="AP27" s="9">
        <v>0</v>
      </c>
      <c r="AQ27" s="7"/>
      <c r="AR27" s="8">
        <v>44631</v>
      </c>
    </row>
    <row r="28" spans="1:44" hidden="1" x14ac:dyDescent="0.25">
      <c r="A28" s="7">
        <v>891901158</v>
      </c>
      <c r="B28" s="7" t="s">
        <v>40</v>
      </c>
      <c r="C28" s="7" t="s">
        <v>42</v>
      </c>
      <c r="D28" s="7">
        <v>3512665</v>
      </c>
      <c r="E28" s="7" t="s">
        <v>86</v>
      </c>
      <c r="F28" s="7" t="s">
        <v>87</v>
      </c>
      <c r="G28" s="7"/>
      <c r="H28" s="7"/>
      <c r="I28" s="7"/>
      <c r="J28" s="8">
        <v>44105</v>
      </c>
      <c r="K28" s="9">
        <v>190000</v>
      </c>
      <c r="L28" s="9">
        <v>190000</v>
      </c>
      <c r="M28" s="7" t="s">
        <v>50</v>
      </c>
      <c r="N28" s="7" t="s">
        <v>378</v>
      </c>
      <c r="O28" s="7"/>
      <c r="P28" s="7"/>
      <c r="Q28" s="7"/>
      <c r="R28" s="10">
        <v>0</v>
      </c>
      <c r="S28" s="7"/>
      <c r="T28" s="7" t="s">
        <v>51</v>
      </c>
      <c r="U28" s="9">
        <v>0</v>
      </c>
      <c r="V28" s="9">
        <v>0</v>
      </c>
      <c r="W28" s="9">
        <v>0</v>
      </c>
      <c r="X28" s="9">
        <v>0</v>
      </c>
      <c r="Y28" s="9">
        <v>0</v>
      </c>
      <c r="Z28" s="7"/>
      <c r="AA28" s="7"/>
      <c r="AB28" s="9">
        <v>0</v>
      </c>
      <c r="AC28" s="7"/>
      <c r="AD28" s="9">
        <v>0</v>
      </c>
      <c r="AE28" s="9">
        <v>0</v>
      </c>
      <c r="AF28" s="7"/>
      <c r="AG28" s="8">
        <v>44186</v>
      </c>
      <c r="AH28" s="7"/>
      <c r="AI28" s="7"/>
      <c r="AJ28" s="7"/>
      <c r="AK28" s="7"/>
      <c r="AL28" s="7"/>
      <c r="AM28" s="7"/>
      <c r="AN28" s="7"/>
      <c r="AO28" s="9">
        <v>0</v>
      </c>
      <c r="AP28" s="9">
        <v>0</v>
      </c>
      <c r="AQ28" s="7"/>
      <c r="AR28" s="8">
        <v>44631</v>
      </c>
    </row>
    <row r="29" spans="1:44" hidden="1" x14ac:dyDescent="0.25">
      <c r="A29" s="7">
        <v>891901158</v>
      </c>
      <c r="B29" s="7" t="s">
        <v>40</v>
      </c>
      <c r="C29" s="7" t="s">
        <v>42</v>
      </c>
      <c r="D29" s="7">
        <v>3516077</v>
      </c>
      <c r="E29" s="7" t="s">
        <v>88</v>
      </c>
      <c r="F29" s="7" t="s">
        <v>89</v>
      </c>
      <c r="G29" s="7"/>
      <c r="H29" s="7"/>
      <c r="I29" s="7"/>
      <c r="J29" s="8">
        <v>44122</v>
      </c>
      <c r="K29" s="9">
        <v>618527</v>
      </c>
      <c r="L29" s="9">
        <v>618527</v>
      </c>
      <c r="M29" s="7" t="s">
        <v>50</v>
      </c>
      <c r="N29" s="7" t="s">
        <v>378</v>
      </c>
      <c r="O29" s="7"/>
      <c r="P29" s="7"/>
      <c r="Q29" s="7"/>
      <c r="R29" s="10">
        <v>0</v>
      </c>
      <c r="S29" s="7"/>
      <c r="T29" s="7" t="s">
        <v>51</v>
      </c>
      <c r="U29" s="9">
        <v>0</v>
      </c>
      <c r="V29" s="9">
        <v>0</v>
      </c>
      <c r="W29" s="9">
        <v>0</v>
      </c>
      <c r="X29" s="9">
        <v>0</v>
      </c>
      <c r="Y29" s="9">
        <v>0</v>
      </c>
      <c r="Z29" s="7"/>
      <c r="AA29" s="7"/>
      <c r="AB29" s="9">
        <v>0</v>
      </c>
      <c r="AC29" s="7"/>
      <c r="AD29" s="9">
        <v>0</v>
      </c>
      <c r="AE29" s="9">
        <v>0</v>
      </c>
      <c r="AF29" s="7"/>
      <c r="AG29" s="8">
        <v>44186</v>
      </c>
      <c r="AH29" s="7"/>
      <c r="AI29" s="7"/>
      <c r="AJ29" s="7"/>
      <c r="AK29" s="7"/>
      <c r="AL29" s="7"/>
      <c r="AM29" s="7"/>
      <c r="AN29" s="7"/>
      <c r="AO29" s="9">
        <v>0</v>
      </c>
      <c r="AP29" s="9">
        <v>0</v>
      </c>
      <c r="AQ29" s="7"/>
      <c r="AR29" s="8">
        <v>44631</v>
      </c>
    </row>
    <row r="30" spans="1:44" hidden="1" x14ac:dyDescent="0.25">
      <c r="A30" s="7">
        <v>891901158</v>
      </c>
      <c r="B30" s="7" t="s">
        <v>40</v>
      </c>
      <c r="C30" s="7" t="s">
        <v>42</v>
      </c>
      <c r="D30" s="7">
        <v>3516258</v>
      </c>
      <c r="E30" s="7" t="s">
        <v>90</v>
      </c>
      <c r="F30" s="7" t="s">
        <v>91</v>
      </c>
      <c r="G30" s="7"/>
      <c r="H30" s="7"/>
      <c r="I30" s="7"/>
      <c r="J30" s="8">
        <v>44123</v>
      </c>
      <c r="K30" s="9">
        <v>190000</v>
      </c>
      <c r="L30" s="9">
        <v>190000</v>
      </c>
      <c r="M30" s="7" t="s">
        <v>50</v>
      </c>
      <c r="N30" s="7" t="s">
        <v>378</v>
      </c>
      <c r="O30" s="7"/>
      <c r="P30" s="7"/>
      <c r="Q30" s="7"/>
      <c r="R30" s="10">
        <v>0</v>
      </c>
      <c r="S30" s="7"/>
      <c r="T30" s="7" t="s">
        <v>51</v>
      </c>
      <c r="U30" s="9">
        <v>0</v>
      </c>
      <c r="V30" s="9">
        <v>0</v>
      </c>
      <c r="W30" s="9">
        <v>0</v>
      </c>
      <c r="X30" s="9">
        <v>0</v>
      </c>
      <c r="Y30" s="9">
        <v>0</v>
      </c>
      <c r="Z30" s="7"/>
      <c r="AA30" s="7"/>
      <c r="AB30" s="9">
        <v>0</v>
      </c>
      <c r="AC30" s="7"/>
      <c r="AD30" s="9">
        <v>0</v>
      </c>
      <c r="AE30" s="9">
        <v>0</v>
      </c>
      <c r="AF30" s="7"/>
      <c r="AG30" s="8">
        <v>44186</v>
      </c>
      <c r="AH30" s="7"/>
      <c r="AI30" s="7"/>
      <c r="AJ30" s="7"/>
      <c r="AK30" s="7"/>
      <c r="AL30" s="7"/>
      <c r="AM30" s="7"/>
      <c r="AN30" s="7"/>
      <c r="AO30" s="9">
        <v>0</v>
      </c>
      <c r="AP30" s="9">
        <v>0</v>
      </c>
      <c r="AQ30" s="7"/>
      <c r="AR30" s="8">
        <v>44631</v>
      </c>
    </row>
    <row r="31" spans="1:44" hidden="1" x14ac:dyDescent="0.25">
      <c r="A31" s="7">
        <v>891901158</v>
      </c>
      <c r="B31" s="7" t="s">
        <v>40</v>
      </c>
      <c r="C31" s="7" t="s">
        <v>42</v>
      </c>
      <c r="D31" s="7">
        <v>3516330</v>
      </c>
      <c r="E31" s="7" t="s">
        <v>92</v>
      </c>
      <c r="F31" s="7" t="s">
        <v>93</v>
      </c>
      <c r="G31" s="7"/>
      <c r="H31" s="7"/>
      <c r="I31" s="7"/>
      <c r="J31" s="8">
        <v>44123</v>
      </c>
      <c r="K31" s="9">
        <v>57600</v>
      </c>
      <c r="L31" s="9">
        <v>54000</v>
      </c>
      <c r="M31" s="7" t="s">
        <v>50</v>
      </c>
      <c r="N31" s="7" t="s">
        <v>378</v>
      </c>
      <c r="O31" s="7"/>
      <c r="P31" s="7"/>
      <c r="Q31" s="7"/>
      <c r="R31" s="10">
        <v>0</v>
      </c>
      <c r="S31" s="7"/>
      <c r="T31" s="7" t="s">
        <v>51</v>
      </c>
      <c r="U31" s="9">
        <v>0</v>
      </c>
      <c r="V31" s="9">
        <v>0</v>
      </c>
      <c r="W31" s="9">
        <v>0</v>
      </c>
      <c r="X31" s="9">
        <v>0</v>
      </c>
      <c r="Y31" s="9">
        <v>0</v>
      </c>
      <c r="Z31" s="7"/>
      <c r="AA31" s="7"/>
      <c r="AB31" s="9">
        <v>0</v>
      </c>
      <c r="AC31" s="7"/>
      <c r="AD31" s="9">
        <v>0</v>
      </c>
      <c r="AE31" s="9">
        <v>0</v>
      </c>
      <c r="AF31" s="7"/>
      <c r="AG31" s="8">
        <v>44186</v>
      </c>
      <c r="AH31" s="7"/>
      <c r="AI31" s="7"/>
      <c r="AJ31" s="7"/>
      <c r="AK31" s="7"/>
      <c r="AL31" s="7"/>
      <c r="AM31" s="7"/>
      <c r="AN31" s="7"/>
      <c r="AO31" s="9">
        <v>0</v>
      </c>
      <c r="AP31" s="9">
        <v>0</v>
      </c>
      <c r="AQ31" s="7"/>
      <c r="AR31" s="8">
        <v>44631</v>
      </c>
    </row>
    <row r="32" spans="1:44" hidden="1" x14ac:dyDescent="0.25">
      <c r="A32" s="7">
        <v>891901158</v>
      </c>
      <c r="B32" s="7" t="s">
        <v>40</v>
      </c>
      <c r="C32" s="7" t="s">
        <v>42</v>
      </c>
      <c r="D32" s="7">
        <v>3520581</v>
      </c>
      <c r="E32" s="7" t="s">
        <v>94</v>
      </c>
      <c r="F32" s="7" t="s">
        <v>95</v>
      </c>
      <c r="G32" s="7"/>
      <c r="H32" s="7"/>
      <c r="I32" s="7"/>
      <c r="J32" s="8">
        <v>44138</v>
      </c>
      <c r="K32" s="9">
        <v>35100</v>
      </c>
      <c r="L32" s="9">
        <v>31700</v>
      </c>
      <c r="M32" s="7" t="s">
        <v>50</v>
      </c>
      <c r="N32" s="7" t="s">
        <v>378</v>
      </c>
      <c r="O32" s="7"/>
      <c r="P32" s="7"/>
      <c r="Q32" s="7"/>
      <c r="R32" s="10">
        <v>0</v>
      </c>
      <c r="S32" s="7"/>
      <c r="T32" s="7" t="s">
        <v>51</v>
      </c>
      <c r="U32" s="9">
        <v>0</v>
      </c>
      <c r="V32" s="9">
        <v>0</v>
      </c>
      <c r="W32" s="9">
        <v>0</v>
      </c>
      <c r="X32" s="9">
        <v>0</v>
      </c>
      <c r="Y32" s="9">
        <v>0</v>
      </c>
      <c r="Z32" s="7"/>
      <c r="AA32" s="7"/>
      <c r="AB32" s="9">
        <v>0</v>
      </c>
      <c r="AC32" s="7"/>
      <c r="AD32" s="9">
        <v>0</v>
      </c>
      <c r="AE32" s="9">
        <v>0</v>
      </c>
      <c r="AF32" s="7"/>
      <c r="AG32" s="8">
        <v>44186</v>
      </c>
      <c r="AH32" s="7"/>
      <c r="AI32" s="7"/>
      <c r="AJ32" s="7"/>
      <c r="AK32" s="7"/>
      <c r="AL32" s="7"/>
      <c r="AM32" s="7"/>
      <c r="AN32" s="7"/>
      <c r="AO32" s="9">
        <v>0</v>
      </c>
      <c r="AP32" s="9">
        <v>0</v>
      </c>
      <c r="AQ32" s="7"/>
      <c r="AR32" s="8">
        <v>44631</v>
      </c>
    </row>
    <row r="33" spans="1:44" hidden="1" x14ac:dyDescent="0.25">
      <c r="A33" s="7">
        <v>891901158</v>
      </c>
      <c r="B33" s="7" t="s">
        <v>40</v>
      </c>
      <c r="C33" s="7" t="s">
        <v>42</v>
      </c>
      <c r="D33" s="7">
        <v>3523435</v>
      </c>
      <c r="E33" s="7" t="s">
        <v>96</v>
      </c>
      <c r="F33" s="7" t="s">
        <v>97</v>
      </c>
      <c r="G33" s="7"/>
      <c r="H33" s="7"/>
      <c r="I33" s="7"/>
      <c r="J33" s="8">
        <v>44148</v>
      </c>
      <c r="K33" s="9">
        <v>163428</v>
      </c>
      <c r="L33" s="9">
        <v>163428</v>
      </c>
      <c r="M33" s="7" t="s">
        <v>50</v>
      </c>
      <c r="N33" s="7" t="s">
        <v>378</v>
      </c>
      <c r="O33" s="7"/>
      <c r="P33" s="7"/>
      <c r="Q33" s="7"/>
      <c r="R33" s="10">
        <v>0</v>
      </c>
      <c r="S33" s="7"/>
      <c r="T33" s="7" t="s">
        <v>51</v>
      </c>
      <c r="U33" s="9">
        <v>0</v>
      </c>
      <c r="V33" s="9">
        <v>0</v>
      </c>
      <c r="W33" s="9">
        <v>0</v>
      </c>
      <c r="X33" s="9">
        <v>0</v>
      </c>
      <c r="Y33" s="9">
        <v>0</v>
      </c>
      <c r="Z33" s="7"/>
      <c r="AA33" s="7"/>
      <c r="AB33" s="9">
        <v>0</v>
      </c>
      <c r="AC33" s="7"/>
      <c r="AD33" s="9">
        <v>0</v>
      </c>
      <c r="AE33" s="9">
        <v>0</v>
      </c>
      <c r="AF33" s="7"/>
      <c r="AG33" s="8">
        <v>44186</v>
      </c>
      <c r="AH33" s="7"/>
      <c r="AI33" s="7"/>
      <c r="AJ33" s="7"/>
      <c r="AK33" s="7"/>
      <c r="AL33" s="7"/>
      <c r="AM33" s="7"/>
      <c r="AN33" s="7"/>
      <c r="AO33" s="9">
        <v>0</v>
      </c>
      <c r="AP33" s="9">
        <v>0</v>
      </c>
      <c r="AQ33" s="7"/>
      <c r="AR33" s="8">
        <v>44631</v>
      </c>
    </row>
    <row r="34" spans="1:44" hidden="1" x14ac:dyDescent="0.25">
      <c r="A34" s="7">
        <v>891901158</v>
      </c>
      <c r="B34" s="7" t="s">
        <v>40</v>
      </c>
      <c r="C34" s="7" t="s">
        <v>42</v>
      </c>
      <c r="D34" s="7">
        <v>3524289</v>
      </c>
      <c r="E34" s="7" t="s">
        <v>98</v>
      </c>
      <c r="F34" s="7" t="s">
        <v>99</v>
      </c>
      <c r="G34" s="7"/>
      <c r="H34" s="7"/>
      <c r="I34" s="7"/>
      <c r="J34" s="8">
        <v>44152</v>
      </c>
      <c r="K34" s="9">
        <v>57600</v>
      </c>
      <c r="L34" s="9">
        <v>57600</v>
      </c>
      <c r="M34" s="7" t="s">
        <v>50</v>
      </c>
      <c r="N34" s="7" t="s">
        <v>378</v>
      </c>
      <c r="O34" s="7"/>
      <c r="P34" s="7"/>
      <c r="Q34" s="7"/>
      <c r="R34" s="10">
        <v>0</v>
      </c>
      <c r="S34" s="7"/>
      <c r="T34" s="7" t="s">
        <v>51</v>
      </c>
      <c r="U34" s="9">
        <v>0</v>
      </c>
      <c r="V34" s="9">
        <v>0</v>
      </c>
      <c r="W34" s="9">
        <v>0</v>
      </c>
      <c r="X34" s="9">
        <v>0</v>
      </c>
      <c r="Y34" s="9">
        <v>0</v>
      </c>
      <c r="Z34" s="7"/>
      <c r="AA34" s="7"/>
      <c r="AB34" s="9">
        <v>0</v>
      </c>
      <c r="AC34" s="7"/>
      <c r="AD34" s="9">
        <v>0</v>
      </c>
      <c r="AE34" s="9">
        <v>0</v>
      </c>
      <c r="AF34" s="7"/>
      <c r="AG34" s="8">
        <v>44186</v>
      </c>
      <c r="AH34" s="7"/>
      <c r="AI34" s="7"/>
      <c r="AJ34" s="7"/>
      <c r="AK34" s="7"/>
      <c r="AL34" s="7"/>
      <c r="AM34" s="7"/>
      <c r="AN34" s="7"/>
      <c r="AO34" s="9">
        <v>0</v>
      </c>
      <c r="AP34" s="9">
        <v>0</v>
      </c>
      <c r="AQ34" s="7"/>
      <c r="AR34" s="8">
        <v>44631</v>
      </c>
    </row>
    <row r="35" spans="1:44" hidden="1" x14ac:dyDescent="0.25">
      <c r="A35" s="7">
        <v>891901158</v>
      </c>
      <c r="B35" s="7" t="s">
        <v>40</v>
      </c>
      <c r="C35" s="7" t="s">
        <v>42</v>
      </c>
      <c r="D35" s="7">
        <v>3524291</v>
      </c>
      <c r="E35" s="7" t="s">
        <v>100</v>
      </c>
      <c r="F35" s="7" t="s">
        <v>101</v>
      </c>
      <c r="G35" s="7"/>
      <c r="H35" s="7"/>
      <c r="I35" s="7"/>
      <c r="J35" s="8">
        <v>44152</v>
      </c>
      <c r="K35" s="9">
        <v>190000</v>
      </c>
      <c r="L35" s="9">
        <v>190000</v>
      </c>
      <c r="M35" s="7" t="s">
        <v>50</v>
      </c>
      <c r="N35" s="7" t="s">
        <v>378</v>
      </c>
      <c r="O35" s="7"/>
      <c r="P35" s="7"/>
      <c r="Q35" s="7"/>
      <c r="R35" s="10">
        <v>0</v>
      </c>
      <c r="S35" s="7"/>
      <c r="T35" s="7" t="s">
        <v>51</v>
      </c>
      <c r="U35" s="9">
        <v>0</v>
      </c>
      <c r="V35" s="9">
        <v>0</v>
      </c>
      <c r="W35" s="9">
        <v>0</v>
      </c>
      <c r="X35" s="9">
        <v>0</v>
      </c>
      <c r="Y35" s="9">
        <v>0</v>
      </c>
      <c r="Z35" s="7"/>
      <c r="AA35" s="7"/>
      <c r="AB35" s="9">
        <v>0</v>
      </c>
      <c r="AC35" s="7"/>
      <c r="AD35" s="9">
        <v>0</v>
      </c>
      <c r="AE35" s="9">
        <v>0</v>
      </c>
      <c r="AF35" s="7"/>
      <c r="AG35" s="8">
        <v>44186</v>
      </c>
      <c r="AH35" s="7"/>
      <c r="AI35" s="7"/>
      <c r="AJ35" s="7"/>
      <c r="AK35" s="7"/>
      <c r="AL35" s="7"/>
      <c r="AM35" s="7"/>
      <c r="AN35" s="7"/>
      <c r="AO35" s="9">
        <v>0</v>
      </c>
      <c r="AP35" s="9">
        <v>0</v>
      </c>
      <c r="AQ35" s="7"/>
      <c r="AR35" s="8">
        <v>44631</v>
      </c>
    </row>
    <row r="36" spans="1:44" hidden="1" x14ac:dyDescent="0.25">
      <c r="A36" s="7">
        <v>891901158</v>
      </c>
      <c r="B36" s="7" t="s">
        <v>40</v>
      </c>
      <c r="C36" s="7" t="s">
        <v>42</v>
      </c>
      <c r="D36" s="7">
        <v>3531710</v>
      </c>
      <c r="E36" s="7" t="s">
        <v>102</v>
      </c>
      <c r="F36" s="7" t="s">
        <v>103</v>
      </c>
      <c r="G36" s="7"/>
      <c r="H36" s="7"/>
      <c r="I36" s="7"/>
      <c r="J36" s="8">
        <v>44184</v>
      </c>
      <c r="K36" s="9">
        <v>62177</v>
      </c>
      <c r="L36" s="9">
        <v>62177</v>
      </c>
      <c r="M36" s="7" t="s">
        <v>50</v>
      </c>
      <c r="N36" s="7" t="s">
        <v>378</v>
      </c>
      <c r="O36" s="7"/>
      <c r="P36" s="7"/>
      <c r="Q36" s="7"/>
      <c r="R36" s="10">
        <v>0</v>
      </c>
      <c r="S36" s="7"/>
      <c r="T36" s="7" t="s">
        <v>51</v>
      </c>
      <c r="U36" s="9">
        <v>0</v>
      </c>
      <c r="V36" s="9">
        <v>0</v>
      </c>
      <c r="W36" s="9">
        <v>0</v>
      </c>
      <c r="X36" s="9">
        <v>0</v>
      </c>
      <c r="Y36" s="9">
        <v>0</v>
      </c>
      <c r="Z36" s="7"/>
      <c r="AA36" s="7"/>
      <c r="AB36" s="9">
        <v>0</v>
      </c>
      <c r="AC36" s="7"/>
      <c r="AD36" s="9">
        <v>0</v>
      </c>
      <c r="AE36" s="9">
        <v>0</v>
      </c>
      <c r="AF36" s="7"/>
      <c r="AG36" s="8">
        <v>44209</v>
      </c>
      <c r="AH36" s="7"/>
      <c r="AI36" s="7"/>
      <c r="AJ36" s="7"/>
      <c r="AK36" s="7"/>
      <c r="AL36" s="7"/>
      <c r="AM36" s="7"/>
      <c r="AN36" s="7"/>
      <c r="AO36" s="9">
        <v>0</v>
      </c>
      <c r="AP36" s="9">
        <v>0</v>
      </c>
      <c r="AQ36" s="7"/>
      <c r="AR36" s="8">
        <v>44631</v>
      </c>
    </row>
    <row r="37" spans="1:44" hidden="1" x14ac:dyDescent="0.25">
      <c r="A37" s="7">
        <v>891901158</v>
      </c>
      <c r="B37" s="7" t="s">
        <v>40</v>
      </c>
      <c r="C37" s="7" t="s">
        <v>42</v>
      </c>
      <c r="D37" s="7">
        <v>3533879</v>
      </c>
      <c r="E37" s="7" t="s">
        <v>104</v>
      </c>
      <c r="F37" s="7" t="s">
        <v>105</v>
      </c>
      <c r="G37" s="7"/>
      <c r="H37" s="7"/>
      <c r="I37" s="7"/>
      <c r="J37" s="8">
        <v>44200</v>
      </c>
      <c r="K37" s="9">
        <v>15000</v>
      </c>
      <c r="L37" s="9">
        <v>15000</v>
      </c>
      <c r="M37" s="7" t="s">
        <v>50</v>
      </c>
      <c r="N37" s="7" t="s">
        <v>378</v>
      </c>
      <c r="O37" s="7"/>
      <c r="P37" s="7"/>
      <c r="Q37" s="7"/>
      <c r="R37" s="10">
        <v>0</v>
      </c>
      <c r="S37" s="7"/>
      <c r="T37" s="7" t="s">
        <v>51</v>
      </c>
      <c r="U37" s="9">
        <v>0</v>
      </c>
      <c r="V37" s="9">
        <v>0</v>
      </c>
      <c r="W37" s="9">
        <v>0</v>
      </c>
      <c r="X37" s="9">
        <v>0</v>
      </c>
      <c r="Y37" s="9">
        <v>0</v>
      </c>
      <c r="Z37" s="7"/>
      <c r="AA37" s="7"/>
      <c r="AB37" s="9">
        <v>0</v>
      </c>
      <c r="AC37" s="7"/>
      <c r="AD37" s="9">
        <v>0</v>
      </c>
      <c r="AE37" s="9">
        <v>0</v>
      </c>
      <c r="AF37" s="7"/>
      <c r="AG37" s="8">
        <v>44241</v>
      </c>
      <c r="AH37" s="7"/>
      <c r="AI37" s="7"/>
      <c r="AJ37" s="7"/>
      <c r="AK37" s="7"/>
      <c r="AL37" s="7"/>
      <c r="AM37" s="7"/>
      <c r="AN37" s="7"/>
      <c r="AO37" s="9">
        <v>0</v>
      </c>
      <c r="AP37" s="9">
        <v>0</v>
      </c>
      <c r="AQ37" s="7"/>
      <c r="AR37" s="8">
        <v>44631</v>
      </c>
    </row>
    <row r="38" spans="1:44" hidden="1" x14ac:dyDescent="0.25">
      <c r="A38" s="7">
        <v>891901158</v>
      </c>
      <c r="B38" s="7" t="s">
        <v>40</v>
      </c>
      <c r="C38" s="7" t="s">
        <v>42</v>
      </c>
      <c r="D38" s="7">
        <v>3534814</v>
      </c>
      <c r="E38" s="7" t="s">
        <v>106</v>
      </c>
      <c r="F38" s="7" t="s">
        <v>107</v>
      </c>
      <c r="G38" s="7"/>
      <c r="H38" s="7"/>
      <c r="I38" s="7"/>
      <c r="J38" s="8">
        <v>44204</v>
      </c>
      <c r="K38" s="9">
        <v>5000</v>
      </c>
      <c r="L38" s="9">
        <v>5000</v>
      </c>
      <c r="M38" s="7" t="s">
        <v>50</v>
      </c>
      <c r="N38" s="7" t="s">
        <v>378</v>
      </c>
      <c r="O38" s="7"/>
      <c r="P38" s="7"/>
      <c r="Q38" s="7"/>
      <c r="R38" s="10">
        <v>0</v>
      </c>
      <c r="S38" s="7"/>
      <c r="T38" s="7" t="s">
        <v>51</v>
      </c>
      <c r="U38" s="9">
        <v>0</v>
      </c>
      <c r="V38" s="9">
        <v>0</v>
      </c>
      <c r="W38" s="9">
        <v>0</v>
      </c>
      <c r="X38" s="9">
        <v>0</v>
      </c>
      <c r="Y38" s="9">
        <v>0</v>
      </c>
      <c r="Z38" s="7"/>
      <c r="AA38" s="7"/>
      <c r="AB38" s="9">
        <v>0</v>
      </c>
      <c r="AC38" s="7"/>
      <c r="AD38" s="9">
        <v>0</v>
      </c>
      <c r="AE38" s="9">
        <v>0</v>
      </c>
      <c r="AF38" s="7"/>
      <c r="AG38" s="8">
        <v>44241</v>
      </c>
      <c r="AH38" s="7"/>
      <c r="AI38" s="7"/>
      <c r="AJ38" s="7"/>
      <c r="AK38" s="7"/>
      <c r="AL38" s="7"/>
      <c r="AM38" s="7"/>
      <c r="AN38" s="7"/>
      <c r="AO38" s="9">
        <v>0</v>
      </c>
      <c r="AP38" s="9">
        <v>0</v>
      </c>
      <c r="AQ38" s="7"/>
      <c r="AR38" s="8">
        <v>44631</v>
      </c>
    </row>
    <row r="39" spans="1:44" hidden="1" x14ac:dyDescent="0.25">
      <c r="A39" s="7">
        <v>891901158</v>
      </c>
      <c r="B39" s="7" t="s">
        <v>40</v>
      </c>
      <c r="C39" s="7" t="s">
        <v>42</v>
      </c>
      <c r="D39" s="7">
        <v>3534957</v>
      </c>
      <c r="E39" s="7" t="s">
        <v>108</v>
      </c>
      <c r="F39" s="7" t="s">
        <v>109</v>
      </c>
      <c r="G39" s="7"/>
      <c r="H39" s="7"/>
      <c r="I39" s="7"/>
      <c r="J39" s="8">
        <v>44205</v>
      </c>
      <c r="K39" s="9">
        <v>746295</v>
      </c>
      <c r="L39" s="9">
        <v>746295</v>
      </c>
      <c r="M39" s="7" t="s">
        <v>50</v>
      </c>
      <c r="N39" s="7" t="s">
        <v>378</v>
      </c>
      <c r="O39" s="7"/>
      <c r="P39" s="7"/>
      <c r="Q39" s="7"/>
      <c r="R39" s="10">
        <v>0</v>
      </c>
      <c r="S39" s="7"/>
      <c r="T39" s="7" t="s">
        <v>51</v>
      </c>
      <c r="U39" s="9">
        <v>0</v>
      </c>
      <c r="V39" s="9">
        <v>0</v>
      </c>
      <c r="W39" s="9">
        <v>0</v>
      </c>
      <c r="X39" s="9">
        <v>0</v>
      </c>
      <c r="Y39" s="9">
        <v>0</v>
      </c>
      <c r="Z39" s="7"/>
      <c r="AA39" s="7"/>
      <c r="AB39" s="9">
        <v>0</v>
      </c>
      <c r="AC39" s="7"/>
      <c r="AD39" s="9">
        <v>0</v>
      </c>
      <c r="AE39" s="9">
        <v>0</v>
      </c>
      <c r="AF39" s="7"/>
      <c r="AG39" s="8">
        <v>44241</v>
      </c>
      <c r="AH39" s="7"/>
      <c r="AI39" s="7"/>
      <c r="AJ39" s="7"/>
      <c r="AK39" s="7"/>
      <c r="AL39" s="7"/>
      <c r="AM39" s="7"/>
      <c r="AN39" s="7"/>
      <c r="AO39" s="9">
        <v>0</v>
      </c>
      <c r="AP39" s="9">
        <v>0</v>
      </c>
      <c r="AQ39" s="7"/>
      <c r="AR39" s="8">
        <v>44631</v>
      </c>
    </row>
    <row r="40" spans="1:44" hidden="1" x14ac:dyDescent="0.25">
      <c r="A40" s="7">
        <v>891901158</v>
      </c>
      <c r="B40" s="7" t="s">
        <v>40</v>
      </c>
      <c r="C40" s="7" t="s">
        <v>42</v>
      </c>
      <c r="D40" s="7">
        <v>3535124</v>
      </c>
      <c r="E40" s="7" t="s">
        <v>110</v>
      </c>
      <c r="F40" s="7" t="s">
        <v>111</v>
      </c>
      <c r="G40" s="7"/>
      <c r="H40" s="7"/>
      <c r="I40" s="7"/>
      <c r="J40" s="8">
        <v>44208</v>
      </c>
      <c r="K40" s="9">
        <v>499758</v>
      </c>
      <c r="L40" s="9">
        <v>499758</v>
      </c>
      <c r="M40" s="7" t="s">
        <v>50</v>
      </c>
      <c r="N40" s="7" t="s">
        <v>378</v>
      </c>
      <c r="O40" s="7"/>
      <c r="P40" s="7"/>
      <c r="Q40" s="7"/>
      <c r="R40" s="10">
        <v>0</v>
      </c>
      <c r="S40" s="7"/>
      <c r="T40" s="7" t="s">
        <v>51</v>
      </c>
      <c r="U40" s="9">
        <v>0</v>
      </c>
      <c r="V40" s="9">
        <v>0</v>
      </c>
      <c r="W40" s="9">
        <v>0</v>
      </c>
      <c r="X40" s="9">
        <v>0</v>
      </c>
      <c r="Y40" s="9">
        <v>0</v>
      </c>
      <c r="Z40" s="7"/>
      <c r="AA40" s="7"/>
      <c r="AB40" s="9">
        <v>0</v>
      </c>
      <c r="AC40" s="7"/>
      <c r="AD40" s="9">
        <v>0</v>
      </c>
      <c r="AE40" s="9">
        <v>0</v>
      </c>
      <c r="AF40" s="7"/>
      <c r="AG40" s="8">
        <v>44241</v>
      </c>
      <c r="AH40" s="7"/>
      <c r="AI40" s="7"/>
      <c r="AJ40" s="7"/>
      <c r="AK40" s="7"/>
      <c r="AL40" s="7"/>
      <c r="AM40" s="7"/>
      <c r="AN40" s="7"/>
      <c r="AO40" s="9">
        <v>0</v>
      </c>
      <c r="AP40" s="9">
        <v>0</v>
      </c>
      <c r="AQ40" s="7"/>
      <c r="AR40" s="8">
        <v>44631</v>
      </c>
    </row>
    <row r="41" spans="1:44" hidden="1" x14ac:dyDescent="0.25">
      <c r="A41" s="7">
        <v>891901158</v>
      </c>
      <c r="B41" s="7" t="s">
        <v>40</v>
      </c>
      <c r="C41" s="7" t="s">
        <v>42</v>
      </c>
      <c r="D41" s="7">
        <v>3535286</v>
      </c>
      <c r="E41" s="7" t="s">
        <v>112</v>
      </c>
      <c r="F41" s="7" t="s">
        <v>113</v>
      </c>
      <c r="G41" s="7"/>
      <c r="H41" s="7"/>
      <c r="I41" s="7"/>
      <c r="J41" s="8">
        <v>44208</v>
      </c>
      <c r="K41" s="9">
        <v>662018</v>
      </c>
      <c r="L41" s="9">
        <v>662018</v>
      </c>
      <c r="M41" s="7" t="s">
        <v>50</v>
      </c>
      <c r="N41" s="7" t="s">
        <v>378</v>
      </c>
      <c r="O41" s="7"/>
      <c r="P41" s="7"/>
      <c r="Q41" s="7"/>
      <c r="R41" s="10">
        <v>0</v>
      </c>
      <c r="S41" s="7"/>
      <c r="T41" s="7" t="s">
        <v>51</v>
      </c>
      <c r="U41" s="9">
        <v>0</v>
      </c>
      <c r="V41" s="9">
        <v>0</v>
      </c>
      <c r="W41" s="9">
        <v>0</v>
      </c>
      <c r="X41" s="9">
        <v>0</v>
      </c>
      <c r="Y41" s="9">
        <v>0</v>
      </c>
      <c r="Z41" s="7"/>
      <c r="AA41" s="7"/>
      <c r="AB41" s="9">
        <v>0</v>
      </c>
      <c r="AC41" s="7"/>
      <c r="AD41" s="9">
        <v>0</v>
      </c>
      <c r="AE41" s="9">
        <v>0</v>
      </c>
      <c r="AF41" s="7"/>
      <c r="AG41" s="8">
        <v>44241</v>
      </c>
      <c r="AH41" s="7"/>
      <c r="AI41" s="7"/>
      <c r="AJ41" s="7"/>
      <c r="AK41" s="7"/>
      <c r="AL41" s="7"/>
      <c r="AM41" s="7"/>
      <c r="AN41" s="7"/>
      <c r="AO41" s="9">
        <v>0</v>
      </c>
      <c r="AP41" s="9">
        <v>0</v>
      </c>
      <c r="AQ41" s="7"/>
      <c r="AR41" s="8">
        <v>44631</v>
      </c>
    </row>
    <row r="42" spans="1:44" hidden="1" x14ac:dyDescent="0.25">
      <c r="A42" s="7">
        <v>891901158</v>
      </c>
      <c r="B42" s="7" t="s">
        <v>40</v>
      </c>
      <c r="C42" s="7" t="s">
        <v>42</v>
      </c>
      <c r="D42" s="7">
        <v>3537764</v>
      </c>
      <c r="E42" s="7" t="s">
        <v>114</v>
      </c>
      <c r="F42" s="7" t="s">
        <v>115</v>
      </c>
      <c r="G42" s="7"/>
      <c r="H42" s="7"/>
      <c r="I42" s="7"/>
      <c r="J42" s="8">
        <v>44223</v>
      </c>
      <c r="K42" s="9">
        <v>51592938</v>
      </c>
      <c r="L42" s="9">
        <v>51592938</v>
      </c>
      <c r="M42" s="7" t="s">
        <v>50</v>
      </c>
      <c r="N42" s="7" t="s">
        <v>378</v>
      </c>
      <c r="O42" s="7"/>
      <c r="P42" s="7"/>
      <c r="Q42" s="7"/>
      <c r="R42" s="10">
        <v>0</v>
      </c>
      <c r="S42" s="7"/>
      <c r="T42" s="7" t="s">
        <v>51</v>
      </c>
      <c r="U42" s="9">
        <v>0</v>
      </c>
      <c r="V42" s="9">
        <v>0</v>
      </c>
      <c r="W42" s="9">
        <v>0</v>
      </c>
      <c r="X42" s="9">
        <v>0</v>
      </c>
      <c r="Y42" s="9">
        <v>0</v>
      </c>
      <c r="Z42" s="7"/>
      <c r="AA42" s="7"/>
      <c r="AB42" s="9">
        <v>0</v>
      </c>
      <c r="AC42" s="7"/>
      <c r="AD42" s="9">
        <v>0</v>
      </c>
      <c r="AE42" s="9">
        <v>0</v>
      </c>
      <c r="AF42" s="7"/>
      <c r="AG42" s="8">
        <v>44241</v>
      </c>
      <c r="AH42" s="7"/>
      <c r="AI42" s="7"/>
      <c r="AJ42" s="7"/>
      <c r="AK42" s="7"/>
      <c r="AL42" s="7"/>
      <c r="AM42" s="7"/>
      <c r="AN42" s="7"/>
      <c r="AO42" s="9">
        <v>0</v>
      </c>
      <c r="AP42" s="9">
        <v>0</v>
      </c>
      <c r="AQ42" s="7"/>
      <c r="AR42" s="8">
        <v>44631</v>
      </c>
    </row>
    <row r="43" spans="1:44" hidden="1" x14ac:dyDescent="0.25">
      <c r="A43" s="7">
        <v>891901158</v>
      </c>
      <c r="B43" s="7" t="s">
        <v>40</v>
      </c>
      <c r="C43" s="7" t="s">
        <v>42</v>
      </c>
      <c r="D43" s="7">
        <v>3537971</v>
      </c>
      <c r="E43" s="7" t="s">
        <v>116</v>
      </c>
      <c r="F43" s="7" t="s">
        <v>117</v>
      </c>
      <c r="G43" s="7"/>
      <c r="H43" s="7"/>
      <c r="I43" s="7"/>
      <c r="J43" s="8">
        <v>44224</v>
      </c>
      <c r="K43" s="9">
        <v>155025</v>
      </c>
      <c r="L43" s="9">
        <v>155025</v>
      </c>
      <c r="M43" s="7" t="s">
        <v>50</v>
      </c>
      <c r="N43" s="7" t="s">
        <v>378</v>
      </c>
      <c r="O43" s="7"/>
      <c r="P43" s="7"/>
      <c r="Q43" s="7"/>
      <c r="R43" s="10">
        <v>0</v>
      </c>
      <c r="S43" s="7"/>
      <c r="T43" s="7" t="s">
        <v>51</v>
      </c>
      <c r="U43" s="9">
        <v>0</v>
      </c>
      <c r="V43" s="9">
        <v>0</v>
      </c>
      <c r="W43" s="9">
        <v>0</v>
      </c>
      <c r="X43" s="9">
        <v>0</v>
      </c>
      <c r="Y43" s="9">
        <v>0</v>
      </c>
      <c r="Z43" s="7"/>
      <c r="AA43" s="7"/>
      <c r="AB43" s="9">
        <v>0</v>
      </c>
      <c r="AC43" s="7"/>
      <c r="AD43" s="9">
        <v>0</v>
      </c>
      <c r="AE43" s="9">
        <v>0</v>
      </c>
      <c r="AF43" s="7"/>
      <c r="AG43" s="8">
        <v>44241</v>
      </c>
      <c r="AH43" s="7"/>
      <c r="AI43" s="7"/>
      <c r="AJ43" s="7"/>
      <c r="AK43" s="7"/>
      <c r="AL43" s="7"/>
      <c r="AM43" s="7"/>
      <c r="AN43" s="7"/>
      <c r="AO43" s="9">
        <v>0</v>
      </c>
      <c r="AP43" s="9">
        <v>0</v>
      </c>
      <c r="AQ43" s="7"/>
      <c r="AR43" s="8">
        <v>44631</v>
      </c>
    </row>
    <row r="44" spans="1:44" hidden="1" x14ac:dyDescent="0.25">
      <c r="A44" s="7">
        <v>891901158</v>
      </c>
      <c r="B44" s="7" t="s">
        <v>40</v>
      </c>
      <c r="C44" s="7" t="s">
        <v>42</v>
      </c>
      <c r="D44" s="7">
        <v>3540894</v>
      </c>
      <c r="E44" s="7" t="s">
        <v>118</v>
      </c>
      <c r="F44" s="7" t="s">
        <v>119</v>
      </c>
      <c r="G44" s="7"/>
      <c r="H44" s="7"/>
      <c r="I44" s="7"/>
      <c r="J44" s="8">
        <v>44242</v>
      </c>
      <c r="K44" s="9">
        <v>6043966</v>
      </c>
      <c r="L44" s="9">
        <v>6043966</v>
      </c>
      <c r="M44" s="7" t="s">
        <v>50</v>
      </c>
      <c r="N44" s="7" t="s">
        <v>378</v>
      </c>
      <c r="O44" s="7"/>
      <c r="P44" s="7"/>
      <c r="Q44" s="7"/>
      <c r="R44" s="10">
        <v>0</v>
      </c>
      <c r="S44" s="7"/>
      <c r="T44" s="7" t="s">
        <v>51</v>
      </c>
      <c r="U44" s="9">
        <v>0</v>
      </c>
      <c r="V44" s="9">
        <v>0</v>
      </c>
      <c r="W44" s="9">
        <v>0</v>
      </c>
      <c r="X44" s="9">
        <v>0</v>
      </c>
      <c r="Y44" s="9">
        <v>0</v>
      </c>
      <c r="Z44" s="7"/>
      <c r="AA44" s="7"/>
      <c r="AB44" s="9">
        <v>0</v>
      </c>
      <c r="AC44" s="7"/>
      <c r="AD44" s="9">
        <v>0</v>
      </c>
      <c r="AE44" s="9">
        <v>0</v>
      </c>
      <c r="AF44" s="7"/>
      <c r="AG44" s="8">
        <v>44275</v>
      </c>
      <c r="AH44" s="7"/>
      <c r="AI44" s="7"/>
      <c r="AJ44" s="7"/>
      <c r="AK44" s="7"/>
      <c r="AL44" s="7"/>
      <c r="AM44" s="7"/>
      <c r="AN44" s="7"/>
      <c r="AO44" s="9">
        <v>0</v>
      </c>
      <c r="AP44" s="9">
        <v>0</v>
      </c>
      <c r="AQ44" s="7"/>
      <c r="AR44" s="8">
        <v>44631</v>
      </c>
    </row>
    <row r="45" spans="1:44" hidden="1" x14ac:dyDescent="0.25">
      <c r="A45" s="7">
        <v>891901158</v>
      </c>
      <c r="B45" s="7" t="s">
        <v>40</v>
      </c>
      <c r="C45" s="7" t="s">
        <v>42</v>
      </c>
      <c r="D45" s="7">
        <v>3541032</v>
      </c>
      <c r="E45" s="7" t="s">
        <v>120</v>
      </c>
      <c r="F45" s="7" t="s">
        <v>121</v>
      </c>
      <c r="G45" s="7"/>
      <c r="H45" s="7"/>
      <c r="I45" s="7"/>
      <c r="J45" s="8">
        <v>44242</v>
      </c>
      <c r="K45" s="9">
        <v>2417988</v>
      </c>
      <c r="L45" s="9">
        <v>2417988</v>
      </c>
      <c r="M45" s="7" t="s">
        <v>50</v>
      </c>
      <c r="N45" s="7" t="s">
        <v>378</v>
      </c>
      <c r="O45" s="7"/>
      <c r="P45" s="7"/>
      <c r="Q45" s="7"/>
      <c r="R45" s="10">
        <v>0</v>
      </c>
      <c r="S45" s="7"/>
      <c r="T45" s="7" t="s">
        <v>51</v>
      </c>
      <c r="U45" s="9">
        <v>0</v>
      </c>
      <c r="V45" s="9">
        <v>0</v>
      </c>
      <c r="W45" s="9">
        <v>0</v>
      </c>
      <c r="X45" s="9">
        <v>0</v>
      </c>
      <c r="Y45" s="9">
        <v>0</v>
      </c>
      <c r="Z45" s="7"/>
      <c r="AA45" s="7"/>
      <c r="AB45" s="9">
        <v>0</v>
      </c>
      <c r="AC45" s="7"/>
      <c r="AD45" s="9">
        <v>0</v>
      </c>
      <c r="AE45" s="9">
        <v>0</v>
      </c>
      <c r="AF45" s="7"/>
      <c r="AG45" s="8">
        <v>44275</v>
      </c>
      <c r="AH45" s="7"/>
      <c r="AI45" s="7"/>
      <c r="AJ45" s="7"/>
      <c r="AK45" s="7"/>
      <c r="AL45" s="7"/>
      <c r="AM45" s="7"/>
      <c r="AN45" s="7"/>
      <c r="AO45" s="9">
        <v>0</v>
      </c>
      <c r="AP45" s="9">
        <v>0</v>
      </c>
      <c r="AQ45" s="7"/>
      <c r="AR45" s="8">
        <v>44631</v>
      </c>
    </row>
    <row r="46" spans="1:44" hidden="1" x14ac:dyDescent="0.25">
      <c r="A46" s="7">
        <v>891901158</v>
      </c>
      <c r="B46" s="7" t="s">
        <v>40</v>
      </c>
      <c r="C46" s="7" t="s">
        <v>42</v>
      </c>
      <c r="D46" s="7">
        <v>3542725</v>
      </c>
      <c r="E46" s="7" t="s">
        <v>122</v>
      </c>
      <c r="F46" s="7" t="s">
        <v>123</v>
      </c>
      <c r="G46" s="7"/>
      <c r="H46" s="7"/>
      <c r="I46" s="7"/>
      <c r="J46" s="8">
        <v>44251</v>
      </c>
      <c r="K46" s="9">
        <v>1342996</v>
      </c>
      <c r="L46" s="9">
        <v>1342996</v>
      </c>
      <c r="M46" s="7" t="s">
        <v>50</v>
      </c>
      <c r="N46" s="7" t="s">
        <v>378</v>
      </c>
      <c r="O46" s="7"/>
      <c r="P46" s="7"/>
      <c r="Q46" s="7"/>
      <c r="R46" s="10">
        <v>0</v>
      </c>
      <c r="S46" s="7"/>
      <c r="T46" s="7" t="s">
        <v>51</v>
      </c>
      <c r="U46" s="9">
        <v>0</v>
      </c>
      <c r="V46" s="9">
        <v>0</v>
      </c>
      <c r="W46" s="9">
        <v>0</v>
      </c>
      <c r="X46" s="9">
        <v>0</v>
      </c>
      <c r="Y46" s="9">
        <v>0</v>
      </c>
      <c r="Z46" s="7"/>
      <c r="AA46" s="7"/>
      <c r="AB46" s="9">
        <v>0</v>
      </c>
      <c r="AC46" s="7"/>
      <c r="AD46" s="9">
        <v>0</v>
      </c>
      <c r="AE46" s="9">
        <v>0</v>
      </c>
      <c r="AF46" s="7"/>
      <c r="AG46" s="8">
        <v>44275</v>
      </c>
      <c r="AH46" s="7"/>
      <c r="AI46" s="7"/>
      <c r="AJ46" s="7"/>
      <c r="AK46" s="7"/>
      <c r="AL46" s="7"/>
      <c r="AM46" s="7"/>
      <c r="AN46" s="7"/>
      <c r="AO46" s="9">
        <v>0</v>
      </c>
      <c r="AP46" s="9">
        <v>0</v>
      </c>
      <c r="AQ46" s="7"/>
      <c r="AR46" s="8">
        <v>44631</v>
      </c>
    </row>
    <row r="47" spans="1:44" hidden="1" x14ac:dyDescent="0.25">
      <c r="A47" s="7">
        <v>891901158</v>
      </c>
      <c r="B47" s="7" t="s">
        <v>40</v>
      </c>
      <c r="C47" s="7" t="s">
        <v>42</v>
      </c>
      <c r="D47" s="7">
        <v>3556501</v>
      </c>
      <c r="E47" s="7" t="s">
        <v>124</v>
      </c>
      <c r="F47" s="7" t="s">
        <v>125</v>
      </c>
      <c r="G47" s="7"/>
      <c r="H47" s="7"/>
      <c r="I47" s="7"/>
      <c r="J47" s="8">
        <v>44300</v>
      </c>
      <c r="K47" s="9">
        <v>441810</v>
      </c>
      <c r="L47" s="9">
        <v>441810</v>
      </c>
      <c r="M47" s="7" t="s">
        <v>50</v>
      </c>
      <c r="N47" s="7" t="s">
        <v>378</v>
      </c>
      <c r="O47" s="7"/>
      <c r="P47" s="7"/>
      <c r="Q47" s="7"/>
      <c r="R47" s="10">
        <v>0</v>
      </c>
      <c r="S47" s="7"/>
      <c r="T47" s="7" t="s">
        <v>51</v>
      </c>
      <c r="U47" s="9">
        <v>0</v>
      </c>
      <c r="V47" s="9">
        <v>0</v>
      </c>
      <c r="W47" s="9">
        <v>0</v>
      </c>
      <c r="X47" s="9">
        <v>0</v>
      </c>
      <c r="Y47" s="9">
        <v>0</v>
      </c>
      <c r="Z47" s="7"/>
      <c r="AA47" s="7"/>
      <c r="AB47" s="9">
        <v>0</v>
      </c>
      <c r="AC47" s="7"/>
      <c r="AD47" s="9">
        <v>0</v>
      </c>
      <c r="AE47" s="9">
        <v>0</v>
      </c>
      <c r="AF47" s="7"/>
      <c r="AG47" s="8">
        <v>44349</v>
      </c>
      <c r="AH47" s="7"/>
      <c r="AI47" s="7"/>
      <c r="AJ47" s="7"/>
      <c r="AK47" s="7"/>
      <c r="AL47" s="7"/>
      <c r="AM47" s="7"/>
      <c r="AN47" s="7"/>
      <c r="AO47" s="9">
        <v>0</v>
      </c>
      <c r="AP47" s="9">
        <v>0</v>
      </c>
      <c r="AQ47" s="7"/>
      <c r="AR47" s="8">
        <v>44631</v>
      </c>
    </row>
    <row r="48" spans="1:44" hidden="1" x14ac:dyDescent="0.25">
      <c r="A48" s="7">
        <v>891901158</v>
      </c>
      <c r="B48" s="7" t="s">
        <v>40</v>
      </c>
      <c r="C48" s="7" t="s">
        <v>42</v>
      </c>
      <c r="D48" s="7">
        <v>3565070</v>
      </c>
      <c r="E48" s="7" t="s">
        <v>126</v>
      </c>
      <c r="F48" s="7" t="s">
        <v>127</v>
      </c>
      <c r="G48" s="7"/>
      <c r="H48" s="7"/>
      <c r="I48" s="7"/>
      <c r="J48" s="8">
        <v>44329</v>
      </c>
      <c r="K48" s="9">
        <v>15000</v>
      </c>
      <c r="L48" s="9">
        <v>15000</v>
      </c>
      <c r="M48" s="7" t="s">
        <v>50</v>
      </c>
      <c r="N48" s="7" t="s">
        <v>378</v>
      </c>
      <c r="O48" s="7"/>
      <c r="P48" s="7"/>
      <c r="Q48" s="7"/>
      <c r="R48" s="10">
        <v>0</v>
      </c>
      <c r="S48" s="7"/>
      <c r="T48" s="7" t="s">
        <v>51</v>
      </c>
      <c r="U48" s="9">
        <v>0</v>
      </c>
      <c r="V48" s="9">
        <v>0</v>
      </c>
      <c r="W48" s="9">
        <v>0</v>
      </c>
      <c r="X48" s="9">
        <v>0</v>
      </c>
      <c r="Y48" s="9">
        <v>0</v>
      </c>
      <c r="Z48" s="7"/>
      <c r="AA48" s="7"/>
      <c r="AB48" s="9">
        <v>0</v>
      </c>
      <c r="AC48" s="7"/>
      <c r="AD48" s="9">
        <v>0</v>
      </c>
      <c r="AE48" s="9">
        <v>0</v>
      </c>
      <c r="AF48" s="7"/>
      <c r="AG48" s="8">
        <v>44364</v>
      </c>
      <c r="AH48" s="7"/>
      <c r="AI48" s="7"/>
      <c r="AJ48" s="7"/>
      <c r="AK48" s="7"/>
      <c r="AL48" s="7"/>
      <c r="AM48" s="7"/>
      <c r="AN48" s="7"/>
      <c r="AO48" s="9">
        <v>0</v>
      </c>
      <c r="AP48" s="9">
        <v>0</v>
      </c>
      <c r="AQ48" s="7"/>
      <c r="AR48" s="8">
        <v>44631</v>
      </c>
    </row>
    <row r="49" spans="1:44" hidden="1" x14ac:dyDescent="0.25">
      <c r="A49" s="7">
        <v>891901158</v>
      </c>
      <c r="B49" s="7" t="s">
        <v>40</v>
      </c>
      <c r="C49" s="7" t="s">
        <v>42</v>
      </c>
      <c r="D49" s="7">
        <v>3566903</v>
      </c>
      <c r="E49" s="7" t="s">
        <v>128</v>
      </c>
      <c r="F49" s="7" t="s">
        <v>129</v>
      </c>
      <c r="G49" s="7"/>
      <c r="H49" s="7"/>
      <c r="I49" s="7"/>
      <c r="J49" s="8">
        <v>44337</v>
      </c>
      <c r="K49" s="9">
        <v>146499</v>
      </c>
      <c r="L49" s="9">
        <v>146499</v>
      </c>
      <c r="M49" s="7" t="s">
        <v>50</v>
      </c>
      <c r="N49" s="7" t="s">
        <v>378</v>
      </c>
      <c r="O49" s="7"/>
      <c r="P49" s="7"/>
      <c r="Q49" s="7"/>
      <c r="R49" s="10">
        <v>0</v>
      </c>
      <c r="S49" s="7"/>
      <c r="T49" s="7" t="s">
        <v>51</v>
      </c>
      <c r="U49" s="9">
        <v>0</v>
      </c>
      <c r="V49" s="9">
        <v>0</v>
      </c>
      <c r="W49" s="9">
        <v>0</v>
      </c>
      <c r="X49" s="9">
        <v>0</v>
      </c>
      <c r="Y49" s="9">
        <v>0</v>
      </c>
      <c r="Z49" s="7"/>
      <c r="AA49" s="7"/>
      <c r="AB49" s="9">
        <v>0</v>
      </c>
      <c r="AC49" s="7"/>
      <c r="AD49" s="9">
        <v>0</v>
      </c>
      <c r="AE49" s="9">
        <v>0</v>
      </c>
      <c r="AF49" s="7"/>
      <c r="AG49" s="8">
        <v>44364</v>
      </c>
      <c r="AH49" s="7"/>
      <c r="AI49" s="7"/>
      <c r="AJ49" s="7"/>
      <c r="AK49" s="7"/>
      <c r="AL49" s="7"/>
      <c r="AM49" s="7"/>
      <c r="AN49" s="7"/>
      <c r="AO49" s="9">
        <v>0</v>
      </c>
      <c r="AP49" s="9">
        <v>0</v>
      </c>
      <c r="AQ49" s="7"/>
      <c r="AR49" s="8">
        <v>44631</v>
      </c>
    </row>
    <row r="50" spans="1:44" hidden="1" x14ac:dyDescent="0.25">
      <c r="A50" s="7">
        <v>891901158</v>
      </c>
      <c r="B50" s="7" t="s">
        <v>40</v>
      </c>
      <c r="C50" s="7" t="s">
        <v>42</v>
      </c>
      <c r="D50" s="7">
        <v>3567292</v>
      </c>
      <c r="E50" s="7" t="s">
        <v>130</v>
      </c>
      <c r="F50" s="7" t="s">
        <v>131</v>
      </c>
      <c r="G50" s="7"/>
      <c r="H50" s="7"/>
      <c r="I50" s="7"/>
      <c r="J50" s="8">
        <v>44339</v>
      </c>
      <c r="K50" s="9">
        <v>237581</v>
      </c>
      <c r="L50" s="9">
        <v>237581</v>
      </c>
      <c r="M50" s="7" t="s">
        <v>50</v>
      </c>
      <c r="N50" s="7" t="s">
        <v>378</v>
      </c>
      <c r="O50" s="7"/>
      <c r="P50" s="7"/>
      <c r="Q50" s="7"/>
      <c r="R50" s="10">
        <v>0</v>
      </c>
      <c r="S50" s="7"/>
      <c r="T50" s="7" t="s">
        <v>51</v>
      </c>
      <c r="U50" s="9">
        <v>0</v>
      </c>
      <c r="V50" s="9">
        <v>0</v>
      </c>
      <c r="W50" s="9">
        <v>0</v>
      </c>
      <c r="X50" s="9">
        <v>0</v>
      </c>
      <c r="Y50" s="9">
        <v>0</v>
      </c>
      <c r="Z50" s="7"/>
      <c r="AA50" s="7"/>
      <c r="AB50" s="9">
        <v>0</v>
      </c>
      <c r="AC50" s="7"/>
      <c r="AD50" s="9">
        <v>0</v>
      </c>
      <c r="AE50" s="9">
        <v>0</v>
      </c>
      <c r="AF50" s="7"/>
      <c r="AG50" s="8">
        <v>44364</v>
      </c>
      <c r="AH50" s="7"/>
      <c r="AI50" s="7"/>
      <c r="AJ50" s="7"/>
      <c r="AK50" s="7"/>
      <c r="AL50" s="7"/>
      <c r="AM50" s="7"/>
      <c r="AN50" s="7"/>
      <c r="AO50" s="9">
        <v>0</v>
      </c>
      <c r="AP50" s="9">
        <v>0</v>
      </c>
      <c r="AQ50" s="7"/>
      <c r="AR50" s="8">
        <v>44631</v>
      </c>
    </row>
    <row r="51" spans="1:44" hidden="1" x14ac:dyDescent="0.25">
      <c r="A51" s="7">
        <v>891901158</v>
      </c>
      <c r="B51" s="7" t="s">
        <v>40</v>
      </c>
      <c r="C51" s="7" t="s">
        <v>42</v>
      </c>
      <c r="D51" s="7">
        <v>3568754</v>
      </c>
      <c r="E51" s="7" t="s">
        <v>132</v>
      </c>
      <c r="F51" s="7" t="s">
        <v>133</v>
      </c>
      <c r="G51" s="7"/>
      <c r="H51" s="7"/>
      <c r="I51" s="7"/>
      <c r="J51" s="8">
        <v>44343</v>
      </c>
      <c r="K51" s="9">
        <v>155100</v>
      </c>
      <c r="L51" s="9">
        <v>155100</v>
      </c>
      <c r="M51" s="7" t="s">
        <v>50</v>
      </c>
      <c r="N51" s="7" t="s">
        <v>378</v>
      </c>
      <c r="O51" s="7"/>
      <c r="P51" s="7"/>
      <c r="Q51" s="7"/>
      <c r="R51" s="10">
        <v>0</v>
      </c>
      <c r="S51" s="7"/>
      <c r="T51" s="7" t="s">
        <v>51</v>
      </c>
      <c r="U51" s="9">
        <v>0</v>
      </c>
      <c r="V51" s="9">
        <v>0</v>
      </c>
      <c r="W51" s="9">
        <v>0</v>
      </c>
      <c r="X51" s="9">
        <v>0</v>
      </c>
      <c r="Y51" s="9">
        <v>0</v>
      </c>
      <c r="Z51" s="7"/>
      <c r="AA51" s="7"/>
      <c r="AB51" s="9">
        <v>0</v>
      </c>
      <c r="AC51" s="7"/>
      <c r="AD51" s="9">
        <v>0</v>
      </c>
      <c r="AE51" s="9">
        <v>0</v>
      </c>
      <c r="AF51" s="7"/>
      <c r="AG51" s="8">
        <v>44364</v>
      </c>
      <c r="AH51" s="7"/>
      <c r="AI51" s="7"/>
      <c r="AJ51" s="7"/>
      <c r="AK51" s="7"/>
      <c r="AL51" s="7"/>
      <c r="AM51" s="7"/>
      <c r="AN51" s="7"/>
      <c r="AO51" s="9">
        <v>0</v>
      </c>
      <c r="AP51" s="9">
        <v>0</v>
      </c>
      <c r="AQ51" s="7"/>
      <c r="AR51" s="8">
        <v>44631</v>
      </c>
    </row>
    <row r="52" spans="1:44" hidden="1" x14ac:dyDescent="0.25">
      <c r="A52" s="7">
        <v>891901158</v>
      </c>
      <c r="B52" s="7" t="s">
        <v>40</v>
      </c>
      <c r="C52" s="7" t="s">
        <v>42</v>
      </c>
      <c r="D52" s="7">
        <v>3571806</v>
      </c>
      <c r="E52" s="7" t="s">
        <v>134</v>
      </c>
      <c r="F52" s="7" t="s">
        <v>135</v>
      </c>
      <c r="G52" s="7"/>
      <c r="H52" s="7"/>
      <c r="I52" s="7"/>
      <c r="J52" s="8">
        <v>44350</v>
      </c>
      <c r="K52" s="9">
        <v>190000</v>
      </c>
      <c r="L52" s="9">
        <v>190000</v>
      </c>
      <c r="M52" s="7" t="s">
        <v>50</v>
      </c>
      <c r="N52" s="7" t="s">
        <v>378</v>
      </c>
      <c r="O52" s="7"/>
      <c r="P52" s="7"/>
      <c r="Q52" s="7"/>
      <c r="R52" s="10">
        <v>0</v>
      </c>
      <c r="S52" s="7"/>
      <c r="T52" s="7" t="s">
        <v>51</v>
      </c>
      <c r="U52" s="9">
        <v>0</v>
      </c>
      <c r="V52" s="9">
        <v>0</v>
      </c>
      <c r="W52" s="9">
        <v>0</v>
      </c>
      <c r="X52" s="9">
        <v>0</v>
      </c>
      <c r="Y52" s="9">
        <v>0</v>
      </c>
      <c r="Z52" s="7"/>
      <c r="AA52" s="7"/>
      <c r="AB52" s="9">
        <v>0</v>
      </c>
      <c r="AC52" s="7"/>
      <c r="AD52" s="9">
        <v>0</v>
      </c>
      <c r="AE52" s="9">
        <v>0</v>
      </c>
      <c r="AF52" s="7"/>
      <c r="AG52" s="8">
        <v>44396</v>
      </c>
      <c r="AH52" s="7"/>
      <c r="AI52" s="7"/>
      <c r="AJ52" s="7"/>
      <c r="AK52" s="7"/>
      <c r="AL52" s="7"/>
      <c r="AM52" s="7"/>
      <c r="AN52" s="7"/>
      <c r="AO52" s="9">
        <v>0</v>
      </c>
      <c r="AP52" s="9">
        <v>0</v>
      </c>
      <c r="AQ52" s="7"/>
      <c r="AR52" s="8">
        <v>44631</v>
      </c>
    </row>
    <row r="53" spans="1:44" hidden="1" x14ac:dyDescent="0.25">
      <c r="A53" s="7">
        <v>891901158</v>
      </c>
      <c r="B53" s="7" t="s">
        <v>40</v>
      </c>
      <c r="C53" s="7" t="s">
        <v>42</v>
      </c>
      <c r="D53" s="7">
        <v>3573045</v>
      </c>
      <c r="E53" s="7" t="s">
        <v>136</v>
      </c>
      <c r="F53" s="7" t="s">
        <v>137</v>
      </c>
      <c r="G53" s="7"/>
      <c r="H53" s="7"/>
      <c r="I53" s="7"/>
      <c r="J53" s="8">
        <v>44352</v>
      </c>
      <c r="K53" s="9">
        <v>190378</v>
      </c>
      <c r="L53" s="9">
        <v>190378</v>
      </c>
      <c r="M53" s="7" t="s">
        <v>50</v>
      </c>
      <c r="N53" s="7" t="s">
        <v>378</v>
      </c>
      <c r="O53" s="7"/>
      <c r="P53" s="7"/>
      <c r="Q53" s="7"/>
      <c r="R53" s="10">
        <v>0</v>
      </c>
      <c r="S53" s="7"/>
      <c r="T53" s="7" t="s">
        <v>51</v>
      </c>
      <c r="U53" s="9">
        <v>0</v>
      </c>
      <c r="V53" s="9">
        <v>0</v>
      </c>
      <c r="W53" s="9">
        <v>0</v>
      </c>
      <c r="X53" s="9">
        <v>0</v>
      </c>
      <c r="Y53" s="9">
        <v>0</v>
      </c>
      <c r="Z53" s="7"/>
      <c r="AA53" s="7"/>
      <c r="AB53" s="9">
        <v>0</v>
      </c>
      <c r="AC53" s="7"/>
      <c r="AD53" s="9">
        <v>0</v>
      </c>
      <c r="AE53" s="9">
        <v>0</v>
      </c>
      <c r="AF53" s="7"/>
      <c r="AG53" s="8">
        <v>44396</v>
      </c>
      <c r="AH53" s="7"/>
      <c r="AI53" s="7"/>
      <c r="AJ53" s="7"/>
      <c r="AK53" s="7"/>
      <c r="AL53" s="7"/>
      <c r="AM53" s="7"/>
      <c r="AN53" s="7"/>
      <c r="AO53" s="9">
        <v>0</v>
      </c>
      <c r="AP53" s="9">
        <v>0</v>
      </c>
      <c r="AQ53" s="7"/>
      <c r="AR53" s="8">
        <v>44631</v>
      </c>
    </row>
    <row r="54" spans="1:44" hidden="1" x14ac:dyDescent="0.25">
      <c r="A54" s="7">
        <v>891901158</v>
      </c>
      <c r="B54" s="7" t="s">
        <v>40</v>
      </c>
      <c r="C54" s="7" t="s">
        <v>42</v>
      </c>
      <c r="D54" s="7">
        <v>3573665</v>
      </c>
      <c r="E54" s="7" t="s">
        <v>138</v>
      </c>
      <c r="F54" s="7" t="s">
        <v>139</v>
      </c>
      <c r="G54" s="7"/>
      <c r="H54" s="7"/>
      <c r="I54" s="7"/>
      <c r="J54" s="8">
        <v>44355</v>
      </c>
      <c r="K54" s="9">
        <v>261684</v>
      </c>
      <c r="L54" s="9">
        <v>261684</v>
      </c>
      <c r="M54" s="7" t="s">
        <v>50</v>
      </c>
      <c r="N54" s="7" t="s">
        <v>378</v>
      </c>
      <c r="O54" s="7"/>
      <c r="P54" s="7"/>
      <c r="Q54" s="7"/>
      <c r="R54" s="10">
        <v>0</v>
      </c>
      <c r="S54" s="7"/>
      <c r="T54" s="7" t="s">
        <v>51</v>
      </c>
      <c r="U54" s="9">
        <v>0</v>
      </c>
      <c r="V54" s="9">
        <v>0</v>
      </c>
      <c r="W54" s="9">
        <v>0</v>
      </c>
      <c r="X54" s="9">
        <v>0</v>
      </c>
      <c r="Y54" s="9">
        <v>0</v>
      </c>
      <c r="Z54" s="7"/>
      <c r="AA54" s="7"/>
      <c r="AB54" s="9">
        <v>0</v>
      </c>
      <c r="AC54" s="7"/>
      <c r="AD54" s="9">
        <v>0</v>
      </c>
      <c r="AE54" s="9">
        <v>0</v>
      </c>
      <c r="AF54" s="7"/>
      <c r="AG54" s="8">
        <v>44396</v>
      </c>
      <c r="AH54" s="7"/>
      <c r="AI54" s="7"/>
      <c r="AJ54" s="7"/>
      <c r="AK54" s="7"/>
      <c r="AL54" s="7"/>
      <c r="AM54" s="7"/>
      <c r="AN54" s="7"/>
      <c r="AO54" s="9">
        <v>0</v>
      </c>
      <c r="AP54" s="9">
        <v>0</v>
      </c>
      <c r="AQ54" s="7"/>
      <c r="AR54" s="8">
        <v>44631</v>
      </c>
    </row>
    <row r="55" spans="1:44" hidden="1" x14ac:dyDescent="0.25">
      <c r="A55" s="7">
        <v>891901158</v>
      </c>
      <c r="B55" s="7" t="s">
        <v>40</v>
      </c>
      <c r="C55" s="7" t="s">
        <v>42</v>
      </c>
      <c r="D55" s="7">
        <v>3576908</v>
      </c>
      <c r="E55" s="7" t="s">
        <v>140</v>
      </c>
      <c r="F55" s="7" t="s">
        <v>141</v>
      </c>
      <c r="G55" s="7"/>
      <c r="H55" s="7"/>
      <c r="I55" s="7"/>
      <c r="J55" s="8">
        <v>44364</v>
      </c>
      <c r="K55" s="9">
        <v>190000</v>
      </c>
      <c r="L55" s="9">
        <v>190000</v>
      </c>
      <c r="M55" s="7" t="s">
        <v>50</v>
      </c>
      <c r="N55" s="7" t="s">
        <v>378</v>
      </c>
      <c r="O55" s="7"/>
      <c r="P55" s="7"/>
      <c r="Q55" s="7"/>
      <c r="R55" s="10">
        <v>0</v>
      </c>
      <c r="S55" s="7"/>
      <c r="T55" s="7" t="s">
        <v>51</v>
      </c>
      <c r="U55" s="9">
        <v>0</v>
      </c>
      <c r="V55" s="9">
        <v>0</v>
      </c>
      <c r="W55" s="9">
        <v>0</v>
      </c>
      <c r="X55" s="9">
        <v>0</v>
      </c>
      <c r="Y55" s="9">
        <v>0</v>
      </c>
      <c r="Z55" s="7"/>
      <c r="AA55" s="7"/>
      <c r="AB55" s="9">
        <v>0</v>
      </c>
      <c r="AC55" s="7"/>
      <c r="AD55" s="9">
        <v>0</v>
      </c>
      <c r="AE55" s="9">
        <v>0</v>
      </c>
      <c r="AF55" s="7"/>
      <c r="AG55" s="8">
        <v>44488</v>
      </c>
      <c r="AH55" s="7"/>
      <c r="AI55" s="7"/>
      <c r="AJ55" s="7"/>
      <c r="AK55" s="7"/>
      <c r="AL55" s="7"/>
      <c r="AM55" s="7"/>
      <c r="AN55" s="7"/>
      <c r="AO55" s="9">
        <v>0</v>
      </c>
      <c r="AP55" s="9">
        <v>0</v>
      </c>
      <c r="AQ55" s="7"/>
      <c r="AR55" s="8">
        <v>44631</v>
      </c>
    </row>
    <row r="56" spans="1:44" hidden="1" x14ac:dyDescent="0.25">
      <c r="A56" s="7">
        <v>891901158</v>
      </c>
      <c r="B56" s="7" t="s">
        <v>40</v>
      </c>
      <c r="C56" s="7" t="s">
        <v>42</v>
      </c>
      <c r="D56" s="7">
        <v>3577601</v>
      </c>
      <c r="E56" s="7" t="s">
        <v>142</v>
      </c>
      <c r="F56" s="7" t="s">
        <v>143</v>
      </c>
      <c r="G56" s="7"/>
      <c r="H56" s="7"/>
      <c r="I56" s="7"/>
      <c r="J56" s="8">
        <v>44368</v>
      </c>
      <c r="K56" s="9">
        <v>3859104</v>
      </c>
      <c r="L56" s="9">
        <v>3859104</v>
      </c>
      <c r="M56" s="7" t="s">
        <v>50</v>
      </c>
      <c r="N56" s="7" t="s">
        <v>378</v>
      </c>
      <c r="O56" s="7"/>
      <c r="P56" s="7"/>
      <c r="Q56" s="7"/>
      <c r="R56" s="10">
        <v>0</v>
      </c>
      <c r="S56" s="7"/>
      <c r="T56" s="7" t="s">
        <v>51</v>
      </c>
      <c r="U56" s="9">
        <v>0</v>
      </c>
      <c r="V56" s="9">
        <v>0</v>
      </c>
      <c r="W56" s="9">
        <v>0</v>
      </c>
      <c r="X56" s="9">
        <v>0</v>
      </c>
      <c r="Y56" s="9">
        <v>0</v>
      </c>
      <c r="Z56" s="7"/>
      <c r="AA56" s="7"/>
      <c r="AB56" s="9">
        <v>0</v>
      </c>
      <c r="AC56" s="7"/>
      <c r="AD56" s="9">
        <v>0</v>
      </c>
      <c r="AE56" s="9">
        <v>0</v>
      </c>
      <c r="AF56" s="7"/>
      <c r="AG56" s="8">
        <v>44396</v>
      </c>
      <c r="AH56" s="7"/>
      <c r="AI56" s="7"/>
      <c r="AJ56" s="7"/>
      <c r="AK56" s="7"/>
      <c r="AL56" s="7"/>
      <c r="AM56" s="7"/>
      <c r="AN56" s="7"/>
      <c r="AO56" s="9">
        <v>0</v>
      </c>
      <c r="AP56" s="9">
        <v>0</v>
      </c>
      <c r="AQ56" s="7"/>
      <c r="AR56" s="8">
        <v>44631</v>
      </c>
    </row>
    <row r="57" spans="1:44" hidden="1" x14ac:dyDescent="0.25">
      <c r="A57" s="7">
        <v>891901158</v>
      </c>
      <c r="B57" s="7" t="s">
        <v>40</v>
      </c>
      <c r="C57" s="7" t="s">
        <v>42</v>
      </c>
      <c r="D57" s="7">
        <v>3577602</v>
      </c>
      <c r="E57" s="7" t="s">
        <v>144</v>
      </c>
      <c r="F57" s="7" t="s">
        <v>145</v>
      </c>
      <c r="G57" s="7"/>
      <c r="H57" s="7"/>
      <c r="I57" s="7"/>
      <c r="J57" s="8">
        <v>44368</v>
      </c>
      <c r="K57" s="9">
        <v>266000</v>
      </c>
      <c r="L57" s="9">
        <v>266000</v>
      </c>
      <c r="M57" s="7" t="s">
        <v>50</v>
      </c>
      <c r="N57" s="7" t="s">
        <v>378</v>
      </c>
      <c r="O57" s="7"/>
      <c r="P57" s="7"/>
      <c r="Q57" s="7"/>
      <c r="R57" s="10">
        <v>0</v>
      </c>
      <c r="S57" s="7"/>
      <c r="T57" s="7" t="s">
        <v>51</v>
      </c>
      <c r="U57" s="9">
        <v>0</v>
      </c>
      <c r="V57" s="9">
        <v>0</v>
      </c>
      <c r="W57" s="9">
        <v>0</v>
      </c>
      <c r="X57" s="9">
        <v>0</v>
      </c>
      <c r="Y57" s="9">
        <v>0</v>
      </c>
      <c r="Z57" s="7"/>
      <c r="AA57" s="7"/>
      <c r="AB57" s="9">
        <v>0</v>
      </c>
      <c r="AC57" s="7"/>
      <c r="AD57" s="9">
        <v>0</v>
      </c>
      <c r="AE57" s="9">
        <v>0</v>
      </c>
      <c r="AF57" s="7"/>
      <c r="AG57" s="8">
        <v>44396</v>
      </c>
      <c r="AH57" s="7"/>
      <c r="AI57" s="7"/>
      <c r="AJ57" s="7"/>
      <c r="AK57" s="7"/>
      <c r="AL57" s="7"/>
      <c r="AM57" s="7"/>
      <c r="AN57" s="7"/>
      <c r="AO57" s="9">
        <v>0</v>
      </c>
      <c r="AP57" s="9">
        <v>0</v>
      </c>
      <c r="AQ57" s="7"/>
      <c r="AR57" s="8">
        <v>44631</v>
      </c>
    </row>
    <row r="58" spans="1:44" hidden="1" x14ac:dyDescent="0.25">
      <c r="A58" s="7">
        <v>891901158</v>
      </c>
      <c r="B58" s="7" t="s">
        <v>40</v>
      </c>
      <c r="C58" s="7" t="s">
        <v>42</v>
      </c>
      <c r="D58" s="7">
        <v>3577986</v>
      </c>
      <c r="E58" s="7" t="s">
        <v>146</v>
      </c>
      <c r="F58" s="7" t="s">
        <v>147</v>
      </c>
      <c r="G58" s="7"/>
      <c r="H58" s="7"/>
      <c r="I58" s="7"/>
      <c r="J58" s="8">
        <v>44370</v>
      </c>
      <c r="K58" s="9">
        <v>62246</v>
      </c>
      <c r="L58" s="9">
        <v>62246</v>
      </c>
      <c r="M58" s="7" t="s">
        <v>50</v>
      </c>
      <c r="N58" s="7" t="s">
        <v>378</v>
      </c>
      <c r="O58" s="7"/>
      <c r="P58" s="7"/>
      <c r="Q58" s="7"/>
      <c r="R58" s="10">
        <v>0</v>
      </c>
      <c r="S58" s="7"/>
      <c r="T58" s="7" t="s">
        <v>51</v>
      </c>
      <c r="U58" s="9">
        <v>0</v>
      </c>
      <c r="V58" s="9">
        <v>0</v>
      </c>
      <c r="W58" s="9">
        <v>0</v>
      </c>
      <c r="X58" s="9">
        <v>0</v>
      </c>
      <c r="Y58" s="9">
        <v>0</v>
      </c>
      <c r="Z58" s="7"/>
      <c r="AA58" s="7"/>
      <c r="AB58" s="9">
        <v>0</v>
      </c>
      <c r="AC58" s="7"/>
      <c r="AD58" s="9">
        <v>0</v>
      </c>
      <c r="AE58" s="9">
        <v>0</v>
      </c>
      <c r="AF58" s="7"/>
      <c r="AG58" s="8">
        <v>44396</v>
      </c>
      <c r="AH58" s="7"/>
      <c r="AI58" s="7"/>
      <c r="AJ58" s="7"/>
      <c r="AK58" s="7"/>
      <c r="AL58" s="7"/>
      <c r="AM58" s="7"/>
      <c r="AN58" s="7"/>
      <c r="AO58" s="9">
        <v>0</v>
      </c>
      <c r="AP58" s="9">
        <v>0</v>
      </c>
      <c r="AQ58" s="7"/>
      <c r="AR58" s="8">
        <v>44631</v>
      </c>
    </row>
    <row r="59" spans="1:44" hidden="1" x14ac:dyDescent="0.25">
      <c r="A59" s="7">
        <v>891901158</v>
      </c>
      <c r="B59" s="7" t="s">
        <v>40</v>
      </c>
      <c r="C59" s="7" t="s">
        <v>42</v>
      </c>
      <c r="D59" s="7">
        <v>3577987</v>
      </c>
      <c r="E59" s="7" t="s">
        <v>148</v>
      </c>
      <c r="F59" s="7" t="s">
        <v>149</v>
      </c>
      <c r="G59" s="7"/>
      <c r="H59" s="7"/>
      <c r="I59" s="7"/>
      <c r="J59" s="8">
        <v>44370</v>
      </c>
      <c r="K59" s="9">
        <v>266000</v>
      </c>
      <c r="L59" s="9">
        <v>266000</v>
      </c>
      <c r="M59" s="7" t="s">
        <v>50</v>
      </c>
      <c r="N59" s="7" t="s">
        <v>378</v>
      </c>
      <c r="O59" s="7"/>
      <c r="P59" s="7"/>
      <c r="Q59" s="7"/>
      <c r="R59" s="10">
        <v>0</v>
      </c>
      <c r="S59" s="7"/>
      <c r="T59" s="7" t="s">
        <v>51</v>
      </c>
      <c r="U59" s="9">
        <v>0</v>
      </c>
      <c r="V59" s="9">
        <v>0</v>
      </c>
      <c r="W59" s="9">
        <v>0</v>
      </c>
      <c r="X59" s="9">
        <v>0</v>
      </c>
      <c r="Y59" s="9">
        <v>0</v>
      </c>
      <c r="Z59" s="7"/>
      <c r="AA59" s="7"/>
      <c r="AB59" s="9">
        <v>0</v>
      </c>
      <c r="AC59" s="7"/>
      <c r="AD59" s="9">
        <v>0</v>
      </c>
      <c r="AE59" s="9">
        <v>0</v>
      </c>
      <c r="AF59" s="7"/>
      <c r="AG59" s="8">
        <v>44396</v>
      </c>
      <c r="AH59" s="7"/>
      <c r="AI59" s="7"/>
      <c r="AJ59" s="7"/>
      <c r="AK59" s="7"/>
      <c r="AL59" s="7"/>
      <c r="AM59" s="7"/>
      <c r="AN59" s="7"/>
      <c r="AO59" s="9">
        <v>0</v>
      </c>
      <c r="AP59" s="9">
        <v>0</v>
      </c>
      <c r="AQ59" s="7"/>
      <c r="AR59" s="8">
        <v>44631</v>
      </c>
    </row>
    <row r="60" spans="1:44" hidden="1" x14ac:dyDescent="0.25">
      <c r="A60" s="7">
        <v>891901158</v>
      </c>
      <c r="B60" s="7" t="s">
        <v>40</v>
      </c>
      <c r="C60" s="7" t="s">
        <v>42</v>
      </c>
      <c r="D60" s="7">
        <v>3579141</v>
      </c>
      <c r="E60" s="7" t="s">
        <v>150</v>
      </c>
      <c r="F60" s="7" t="s">
        <v>151</v>
      </c>
      <c r="G60" s="7"/>
      <c r="H60" s="7"/>
      <c r="I60" s="7"/>
      <c r="J60" s="8">
        <v>44375</v>
      </c>
      <c r="K60" s="9">
        <v>114948</v>
      </c>
      <c r="L60" s="9">
        <v>114948</v>
      </c>
      <c r="M60" s="7" t="s">
        <v>50</v>
      </c>
      <c r="N60" s="7" t="s">
        <v>378</v>
      </c>
      <c r="O60" s="7"/>
      <c r="P60" s="7"/>
      <c r="Q60" s="7"/>
      <c r="R60" s="10">
        <v>0</v>
      </c>
      <c r="S60" s="7"/>
      <c r="T60" s="7" t="s">
        <v>51</v>
      </c>
      <c r="U60" s="9">
        <v>0</v>
      </c>
      <c r="V60" s="9">
        <v>0</v>
      </c>
      <c r="W60" s="9">
        <v>0</v>
      </c>
      <c r="X60" s="9">
        <v>0</v>
      </c>
      <c r="Y60" s="9">
        <v>0</v>
      </c>
      <c r="Z60" s="7"/>
      <c r="AA60" s="7"/>
      <c r="AB60" s="9">
        <v>0</v>
      </c>
      <c r="AC60" s="7"/>
      <c r="AD60" s="9">
        <v>0</v>
      </c>
      <c r="AE60" s="9">
        <v>0</v>
      </c>
      <c r="AF60" s="7"/>
      <c r="AG60" s="8">
        <v>44488</v>
      </c>
      <c r="AH60" s="7"/>
      <c r="AI60" s="7"/>
      <c r="AJ60" s="7"/>
      <c r="AK60" s="7"/>
      <c r="AL60" s="7"/>
      <c r="AM60" s="7"/>
      <c r="AN60" s="7"/>
      <c r="AO60" s="9">
        <v>0</v>
      </c>
      <c r="AP60" s="9">
        <v>0</v>
      </c>
      <c r="AQ60" s="7"/>
      <c r="AR60" s="8">
        <v>44631</v>
      </c>
    </row>
    <row r="61" spans="1:44" hidden="1" x14ac:dyDescent="0.25">
      <c r="A61" s="7">
        <v>891901158</v>
      </c>
      <c r="B61" s="7" t="s">
        <v>40</v>
      </c>
      <c r="C61" s="7" t="s">
        <v>42</v>
      </c>
      <c r="D61" s="7">
        <v>3579250</v>
      </c>
      <c r="E61" s="7" t="s">
        <v>152</v>
      </c>
      <c r="F61" s="7" t="s">
        <v>153</v>
      </c>
      <c r="G61" s="7"/>
      <c r="H61" s="7"/>
      <c r="I61" s="7"/>
      <c r="J61" s="8">
        <v>44375</v>
      </c>
      <c r="K61" s="9">
        <v>229193</v>
      </c>
      <c r="L61" s="9">
        <v>229193</v>
      </c>
      <c r="M61" s="7" t="s">
        <v>50</v>
      </c>
      <c r="N61" s="7" t="s">
        <v>378</v>
      </c>
      <c r="O61" s="7"/>
      <c r="P61" s="7"/>
      <c r="Q61" s="7"/>
      <c r="R61" s="10">
        <v>0</v>
      </c>
      <c r="S61" s="7"/>
      <c r="T61" s="7" t="s">
        <v>51</v>
      </c>
      <c r="U61" s="9">
        <v>0</v>
      </c>
      <c r="V61" s="9">
        <v>0</v>
      </c>
      <c r="W61" s="9">
        <v>0</v>
      </c>
      <c r="X61" s="9">
        <v>0</v>
      </c>
      <c r="Y61" s="9">
        <v>0</v>
      </c>
      <c r="Z61" s="7"/>
      <c r="AA61" s="7"/>
      <c r="AB61" s="9">
        <v>0</v>
      </c>
      <c r="AC61" s="7"/>
      <c r="AD61" s="9">
        <v>0</v>
      </c>
      <c r="AE61" s="9">
        <v>0</v>
      </c>
      <c r="AF61" s="7"/>
      <c r="AG61" s="8">
        <v>44396</v>
      </c>
      <c r="AH61" s="7"/>
      <c r="AI61" s="7"/>
      <c r="AJ61" s="7"/>
      <c r="AK61" s="7"/>
      <c r="AL61" s="7"/>
      <c r="AM61" s="7"/>
      <c r="AN61" s="7"/>
      <c r="AO61" s="9">
        <v>0</v>
      </c>
      <c r="AP61" s="9">
        <v>0</v>
      </c>
      <c r="AQ61" s="7"/>
      <c r="AR61" s="8">
        <v>44631</v>
      </c>
    </row>
    <row r="62" spans="1:44" hidden="1" x14ac:dyDescent="0.25">
      <c r="A62" s="7">
        <v>891901158</v>
      </c>
      <c r="B62" s="7" t="s">
        <v>40</v>
      </c>
      <c r="C62" s="7" t="s">
        <v>42</v>
      </c>
      <c r="D62" s="7">
        <v>3579251</v>
      </c>
      <c r="E62" s="7" t="s">
        <v>154</v>
      </c>
      <c r="F62" s="7" t="s">
        <v>155</v>
      </c>
      <c r="G62" s="7"/>
      <c r="H62" s="7"/>
      <c r="I62" s="7"/>
      <c r="J62" s="8">
        <v>44375</v>
      </c>
      <c r="K62" s="9">
        <v>266000</v>
      </c>
      <c r="L62" s="9">
        <v>266000</v>
      </c>
      <c r="M62" s="7" t="s">
        <v>50</v>
      </c>
      <c r="N62" s="7" t="s">
        <v>378</v>
      </c>
      <c r="O62" s="7"/>
      <c r="P62" s="7"/>
      <c r="Q62" s="7"/>
      <c r="R62" s="10">
        <v>0</v>
      </c>
      <c r="S62" s="7"/>
      <c r="T62" s="7" t="s">
        <v>51</v>
      </c>
      <c r="U62" s="9">
        <v>0</v>
      </c>
      <c r="V62" s="9">
        <v>0</v>
      </c>
      <c r="W62" s="9">
        <v>0</v>
      </c>
      <c r="X62" s="9">
        <v>0</v>
      </c>
      <c r="Y62" s="9">
        <v>0</v>
      </c>
      <c r="Z62" s="7"/>
      <c r="AA62" s="7"/>
      <c r="AB62" s="9">
        <v>0</v>
      </c>
      <c r="AC62" s="7"/>
      <c r="AD62" s="9">
        <v>0</v>
      </c>
      <c r="AE62" s="9">
        <v>0</v>
      </c>
      <c r="AF62" s="7"/>
      <c r="AG62" s="8">
        <v>44488</v>
      </c>
      <c r="AH62" s="7"/>
      <c r="AI62" s="7"/>
      <c r="AJ62" s="7"/>
      <c r="AK62" s="7"/>
      <c r="AL62" s="7"/>
      <c r="AM62" s="7"/>
      <c r="AN62" s="7"/>
      <c r="AO62" s="9">
        <v>0</v>
      </c>
      <c r="AP62" s="9">
        <v>0</v>
      </c>
      <c r="AQ62" s="7"/>
      <c r="AR62" s="8">
        <v>44631</v>
      </c>
    </row>
    <row r="63" spans="1:44" hidden="1" x14ac:dyDescent="0.25">
      <c r="A63" s="7">
        <v>891901158</v>
      </c>
      <c r="B63" s="7" t="s">
        <v>40</v>
      </c>
      <c r="C63" s="7" t="s">
        <v>42</v>
      </c>
      <c r="D63" s="7">
        <v>3581207</v>
      </c>
      <c r="E63" s="7" t="s">
        <v>156</v>
      </c>
      <c r="F63" s="7" t="s">
        <v>157</v>
      </c>
      <c r="G63" s="7"/>
      <c r="H63" s="7"/>
      <c r="I63" s="7"/>
      <c r="J63" s="8">
        <v>44383</v>
      </c>
      <c r="K63" s="9">
        <v>61025</v>
      </c>
      <c r="L63" s="9">
        <v>61025</v>
      </c>
      <c r="M63" s="7" t="s">
        <v>50</v>
      </c>
      <c r="N63" s="7" t="s">
        <v>378</v>
      </c>
      <c r="O63" s="7"/>
      <c r="P63" s="7"/>
      <c r="Q63" s="7"/>
      <c r="R63" s="10">
        <v>0</v>
      </c>
      <c r="S63" s="7"/>
      <c r="T63" s="7" t="s">
        <v>51</v>
      </c>
      <c r="U63" s="9">
        <v>0</v>
      </c>
      <c r="V63" s="9">
        <v>0</v>
      </c>
      <c r="W63" s="9">
        <v>0</v>
      </c>
      <c r="X63" s="9">
        <v>0</v>
      </c>
      <c r="Y63" s="9">
        <v>0</v>
      </c>
      <c r="Z63" s="7"/>
      <c r="AA63" s="7"/>
      <c r="AB63" s="9">
        <v>0</v>
      </c>
      <c r="AC63" s="7"/>
      <c r="AD63" s="9">
        <v>0</v>
      </c>
      <c r="AE63" s="9">
        <v>0</v>
      </c>
      <c r="AF63" s="7"/>
      <c r="AG63" s="8">
        <v>44488</v>
      </c>
      <c r="AH63" s="7"/>
      <c r="AI63" s="7"/>
      <c r="AJ63" s="7"/>
      <c r="AK63" s="7"/>
      <c r="AL63" s="7"/>
      <c r="AM63" s="7"/>
      <c r="AN63" s="7"/>
      <c r="AO63" s="9">
        <v>0</v>
      </c>
      <c r="AP63" s="9">
        <v>0</v>
      </c>
      <c r="AQ63" s="7"/>
      <c r="AR63" s="8">
        <v>44631</v>
      </c>
    </row>
    <row r="64" spans="1:44" hidden="1" x14ac:dyDescent="0.25">
      <c r="A64" s="7">
        <v>891901158</v>
      </c>
      <c r="B64" s="7" t="s">
        <v>40</v>
      </c>
      <c r="C64" s="7" t="s">
        <v>42</v>
      </c>
      <c r="D64" s="7">
        <v>3583065</v>
      </c>
      <c r="E64" s="7" t="s">
        <v>158</v>
      </c>
      <c r="F64" s="7" t="s">
        <v>159</v>
      </c>
      <c r="G64" s="7"/>
      <c r="H64" s="7"/>
      <c r="I64" s="7"/>
      <c r="J64" s="8">
        <v>44391</v>
      </c>
      <c r="K64" s="9">
        <v>59700</v>
      </c>
      <c r="L64" s="9">
        <v>59700</v>
      </c>
      <c r="M64" s="7" t="s">
        <v>50</v>
      </c>
      <c r="N64" s="7" t="s">
        <v>378</v>
      </c>
      <c r="O64" s="7"/>
      <c r="P64" s="7"/>
      <c r="Q64" s="7"/>
      <c r="R64" s="10">
        <v>0</v>
      </c>
      <c r="S64" s="7"/>
      <c r="T64" s="7" t="s">
        <v>51</v>
      </c>
      <c r="U64" s="9">
        <v>0</v>
      </c>
      <c r="V64" s="9">
        <v>0</v>
      </c>
      <c r="W64" s="9">
        <v>0</v>
      </c>
      <c r="X64" s="9">
        <v>0</v>
      </c>
      <c r="Y64" s="9">
        <v>0</v>
      </c>
      <c r="Z64" s="7"/>
      <c r="AA64" s="7"/>
      <c r="AB64" s="9">
        <v>0</v>
      </c>
      <c r="AC64" s="7"/>
      <c r="AD64" s="9">
        <v>0</v>
      </c>
      <c r="AE64" s="9">
        <v>0</v>
      </c>
      <c r="AF64" s="7"/>
      <c r="AG64" s="8">
        <v>44488</v>
      </c>
      <c r="AH64" s="7"/>
      <c r="AI64" s="7"/>
      <c r="AJ64" s="7"/>
      <c r="AK64" s="7"/>
      <c r="AL64" s="7"/>
      <c r="AM64" s="7"/>
      <c r="AN64" s="7"/>
      <c r="AO64" s="9">
        <v>0</v>
      </c>
      <c r="AP64" s="9">
        <v>0</v>
      </c>
      <c r="AQ64" s="7"/>
      <c r="AR64" s="8">
        <v>44631</v>
      </c>
    </row>
    <row r="65" spans="1:44" hidden="1" x14ac:dyDescent="0.25">
      <c r="A65" s="7">
        <v>891901158</v>
      </c>
      <c r="B65" s="7" t="s">
        <v>40</v>
      </c>
      <c r="C65" s="7" t="s">
        <v>42</v>
      </c>
      <c r="D65" s="7">
        <v>3584016</v>
      </c>
      <c r="E65" s="7" t="s">
        <v>160</v>
      </c>
      <c r="F65" s="7" t="s">
        <v>161</v>
      </c>
      <c r="G65" s="7"/>
      <c r="H65" s="7"/>
      <c r="I65" s="7"/>
      <c r="J65" s="8">
        <v>44394</v>
      </c>
      <c r="K65" s="9">
        <v>7000000</v>
      </c>
      <c r="L65" s="9">
        <v>7000000</v>
      </c>
      <c r="M65" s="7" t="s">
        <v>50</v>
      </c>
      <c r="N65" s="7" t="s">
        <v>378</v>
      </c>
      <c r="O65" s="7"/>
      <c r="P65" s="7"/>
      <c r="Q65" s="7"/>
      <c r="R65" s="10">
        <v>0</v>
      </c>
      <c r="S65" s="7"/>
      <c r="T65" s="7" t="s">
        <v>51</v>
      </c>
      <c r="U65" s="9">
        <v>0</v>
      </c>
      <c r="V65" s="9">
        <v>0</v>
      </c>
      <c r="W65" s="9">
        <v>0</v>
      </c>
      <c r="X65" s="9">
        <v>0</v>
      </c>
      <c r="Y65" s="9">
        <v>0</v>
      </c>
      <c r="Z65" s="7"/>
      <c r="AA65" s="7"/>
      <c r="AB65" s="9">
        <v>0</v>
      </c>
      <c r="AC65" s="7"/>
      <c r="AD65" s="9">
        <v>0</v>
      </c>
      <c r="AE65" s="9">
        <v>0</v>
      </c>
      <c r="AF65" s="7"/>
      <c r="AG65" s="8">
        <v>44488</v>
      </c>
      <c r="AH65" s="7"/>
      <c r="AI65" s="7"/>
      <c r="AJ65" s="7"/>
      <c r="AK65" s="7"/>
      <c r="AL65" s="7"/>
      <c r="AM65" s="7"/>
      <c r="AN65" s="7"/>
      <c r="AO65" s="9">
        <v>0</v>
      </c>
      <c r="AP65" s="9">
        <v>0</v>
      </c>
      <c r="AQ65" s="7"/>
      <c r="AR65" s="8">
        <v>44631</v>
      </c>
    </row>
    <row r="66" spans="1:44" hidden="1" x14ac:dyDescent="0.25">
      <c r="A66" s="7">
        <v>891901158</v>
      </c>
      <c r="B66" s="7" t="s">
        <v>40</v>
      </c>
      <c r="C66" s="7" t="s">
        <v>42</v>
      </c>
      <c r="D66" s="7">
        <v>3584488</v>
      </c>
      <c r="E66" s="7" t="s">
        <v>162</v>
      </c>
      <c r="F66" s="7" t="s">
        <v>163</v>
      </c>
      <c r="G66" s="7"/>
      <c r="H66" s="7"/>
      <c r="I66" s="7"/>
      <c r="J66" s="8">
        <v>44397</v>
      </c>
      <c r="K66" s="9">
        <v>109400</v>
      </c>
      <c r="L66" s="9">
        <v>109400</v>
      </c>
      <c r="M66" s="7" t="s">
        <v>50</v>
      </c>
      <c r="N66" s="7" t="s">
        <v>378</v>
      </c>
      <c r="O66" s="7"/>
      <c r="P66" s="7"/>
      <c r="Q66" s="7"/>
      <c r="R66" s="10">
        <v>0</v>
      </c>
      <c r="S66" s="7"/>
      <c r="T66" s="7" t="s">
        <v>51</v>
      </c>
      <c r="U66" s="9">
        <v>0</v>
      </c>
      <c r="V66" s="9">
        <v>0</v>
      </c>
      <c r="W66" s="9">
        <v>0</v>
      </c>
      <c r="X66" s="9">
        <v>0</v>
      </c>
      <c r="Y66" s="9">
        <v>0</v>
      </c>
      <c r="Z66" s="7"/>
      <c r="AA66" s="7"/>
      <c r="AB66" s="9">
        <v>0</v>
      </c>
      <c r="AC66" s="7"/>
      <c r="AD66" s="9">
        <v>0</v>
      </c>
      <c r="AE66" s="9">
        <v>0</v>
      </c>
      <c r="AF66" s="7"/>
      <c r="AG66" s="8">
        <v>44488</v>
      </c>
      <c r="AH66" s="7"/>
      <c r="AI66" s="7"/>
      <c r="AJ66" s="7"/>
      <c r="AK66" s="7"/>
      <c r="AL66" s="7"/>
      <c r="AM66" s="7"/>
      <c r="AN66" s="7"/>
      <c r="AO66" s="9">
        <v>0</v>
      </c>
      <c r="AP66" s="9">
        <v>0</v>
      </c>
      <c r="AQ66" s="7"/>
      <c r="AR66" s="8">
        <v>44631</v>
      </c>
    </row>
    <row r="67" spans="1:44" hidden="1" x14ac:dyDescent="0.25">
      <c r="A67" s="7">
        <v>891901158</v>
      </c>
      <c r="B67" s="7" t="s">
        <v>40</v>
      </c>
      <c r="C67" s="7" t="s">
        <v>42</v>
      </c>
      <c r="D67" s="7">
        <v>3584859</v>
      </c>
      <c r="E67" s="7" t="s">
        <v>164</v>
      </c>
      <c r="F67" s="7" t="s">
        <v>165</v>
      </c>
      <c r="G67" s="7"/>
      <c r="H67" s="7"/>
      <c r="I67" s="7"/>
      <c r="J67" s="8">
        <v>44399</v>
      </c>
      <c r="K67" s="9">
        <v>59700</v>
      </c>
      <c r="L67" s="9">
        <v>59700</v>
      </c>
      <c r="M67" s="7" t="s">
        <v>50</v>
      </c>
      <c r="N67" s="7" t="s">
        <v>378</v>
      </c>
      <c r="O67" s="7"/>
      <c r="P67" s="7"/>
      <c r="Q67" s="7"/>
      <c r="R67" s="10">
        <v>0</v>
      </c>
      <c r="S67" s="7"/>
      <c r="T67" s="7" t="s">
        <v>51</v>
      </c>
      <c r="U67" s="9">
        <v>0</v>
      </c>
      <c r="V67" s="9">
        <v>0</v>
      </c>
      <c r="W67" s="9">
        <v>0</v>
      </c>
      <c r="X67" s="9">
        <v>0</v>
      </c>
      <c r="Y67" s="9">
        <v>0</v>
      </c>
      <c r="Z67" s="7"/>
      <c r="AA67" s="7"/>
      <c r="AB67" s="9">
        <v>0</v>
      </c>
      <c r="AC67" s="7"/>
      <c r="AD67" s="9">
        <v>0</v>
      </c>
      <c r="AE67" s="9">
        <v>0</v>
      </c>
      <c r="AF67" s="7"/>
      <c r="AG67" s="8">
        <v>44488</v>
      </c>
      <c r="AH67" s="7"/>
      <c r="AI67" s="7"/>
      <c r="AJ67" s="7"/>
      <c r="AK67" s="7"/>
      <c r="AL67" s="7"/>
      <c r="AM67" s="7"/>
      <c r="AN67" s="7"/>
      <c r="AO67" s="9">
        <v>0</v>
      </c>
      <c r="AP67" s="9">
        <v>0</v>
      </c>
      <c r="AQ67" s="7"/>
      <c r="AR67" s="8">
        <v>44631</v>
      </c>
    </row>
    <row r="68" spans="1:44" hidden="1" x14ac:dyDescent="0.25">
      <c r="A68" s="7">
        <v>891901158</v>
      </c>
      <c r="B68" s="7" t="s">
        <v>40</v>
      </c>
      <c r="C68" s="7" t="s">
        <v>42</v>
      </c>
      <c r="D68" s="7">
        <v>3586502</v>
      </c>
      <c r="E68" s="7" t="s">
        <v>166</v>
      </c>
      <c r="F68" s="7" t="s">
        <v>167</v>
      </c>
      <c r="G68" s="7"/>
      <c r="H68" s="7"/>
      <c r="I68" s="7"/>
      <c r="J68" s="8">
        <v>44407</v>
      </c>
      <c r="K68" s="9">
        <v>5000</v>
      </c>
      <c r="L68" s="9">
        <v>5000</v>
      </c>
      <c r="M68" s="7" t="s">
        <v>50</v>
      </c>
      <c r="N68" s="7" t="s">
        <v>378</v>
      </c>
      <c r="O68" s="7"/>
      <c r="P68" s="7"/>
      <c r="Q68" s="7"/>
      <c r="R68" s="10">
        <v>0</v>
      </c>
      <c r="S68" s="7"/>
      <c r="T68" s="7" t="s">
        <v>51</v>
      </c>
      <c r="U68" s="9">
        <v>0</v>
      </c>
      <c r="V68" s="9">
        <v>0</v>
      </c>
      <c r="W68" s="9">
        <v>0</v>
      </c>
      <c r="X68" s="9">
        <v>0</v>
      </c>
      <c r="Y68" s="9">
        <v>0</v>
      </c>
      <c r="Z68" s="7"/>
      <c r="AA68" s="7"/>
      <c r="AB68" s="9">
        <v>0</v>
      </c>
      <c r="AC68" s="7"/>
      <c r="AD68" s="9">
        <v>0</v>
      </c>
      <c r="AE68" s="9">
        <v>0</v>
      </c>
      <c r="AF68" s="7"/>
      <c r="AG68" s="8">
        <v>44488</v>
      </c>
      <c r="AH68" s="7"/>
      <c r="AI68" s="7"/>
      <c r="AJ68" s="7"/>
      <c r="AK68" s="7"/>
      <c r="AL68" s="7"/>
      <c r="AM68" s="7"/>
      <c r="AN68" s="7"/>
      <c r="AO68" s="9">
        <v>0</v>
      </c>
      <c r="AP68" s="9">
        <v>0</v>
      </c>
      <c r="AQ68" s="7"/>
      <c r="AR68" s="8">
        <v>44631</v>
      </c>
    </row>
    <row r="69" spans="1:44" hidden="1" x14ac:dyDescent="0.25">
      <c r="A69" s="7">
        <v>891901158</v>
      </c>
      <c r="B69" s="7" t="s">
        <v>40</v>
      </c>
      <c r="C69" s="7" t="s">
        <v>42</v>
      </c>
      <c r="D69" s="7">
        <v>3586820</v>
      </c>
      <c r="E69" s="7" t="s">
        <v>168</v>
      </c>
      <c r="F69" s="7" t="s">
        <v>169</v>
      </c>
      <c r="G69" s="7"/>
      <c r="H69" s="7"/>
      <c r="I69" s="7"/>
      <c r="J69" s="8">
        <v>44409</v>
      </c>
      <c r="K69" s="9">
        <v>180713</v>
      </c>
      <c r="L69" s="9">
        <v>180713</v>
      </c>
      <c r="M69" s="7" t="s">
        <v>50</v>
      </c>
      <c r="N69" s="7" t="s">
        <v>378</v>
      </c>
      <c r="O69" s="7"/>
      <c r="P69" s="7"/>
      <c r="Q69" s="7"/>
      <c r="R69" s="10">
        <v>0</v>
      </c>
      <c r="S69" s="7"/>
      <c r="T69" s="7" t="s">
        <v>51</v>
      </c>
      <c r="U69" s="9">
        <v>0</v>
      </c>
      <c r="V69" s="9">
        <v>0</v>
      </c>
      <c r="W69" s="9">
        <v>0</v>
      </c>
      <c r="X69" s="9">
        <v>0</v>
      </c>
      <c r="Y69" s="9">
        <v>0</v>
      </c>
      <c r="Z69" s="7"/>
      <c r="AA69" s="7"/>
      <c r="AB69" s="9">
        <v>0</v>
      </c>
      <c r="AC69" s="7"/>
      <c r="AD69" s="9">
        <v>0</v>
      </c>
      <c r="AE69" s="9">
        <v>0</v>
      </c>
      <c r="AF69" s="7"/>
      <c r="AG69" s="8">
        <v>44488</v>
      </c>
      <c r="AH69" s="7"/>
      <c r="AI69" s="7"/>
      <c r="AJ69" s="7"/>
      <c r="AK69" s="7"/>
      <c r="AL69" s="7"/>
      <c r="AM69" s="7"/>
      <c r="AN69" s="7"/>
      <c r="AO69" s="9">
        <v>0</v>
      </c>
      <c r="AP69" s="9">
        <v>0</v>
      </c>
      <c r="AQ69" s="7"/>
      <c r="AR69" s="8">
        <v>44631</v>
      </c>
    </row>
    <row r="70" spans="1:44" hidden="1" x14ac:dyDescent="0.25">
      <c r="A70" s="7">
        <v>891901158</v>
      </c>
      <c r="B70" s="7" t="s">
        <v>40</v>
      </c>
      <c r="C70" s="7" t="s">
        <v>42</v>
      </c>
      <c r="D70" s="7">
        <v>3588481</v>
      </c>
      <c r="E70" s="7" t="s">
        <v>170</v>
      </c>
      <c r="F70" s="7" t="s">
        <v>171</v>
      </c>
      <c r="G70" s="7"/>
      <c r="H70" s="7"/>
      <c r="I70" s="7"/>
      <c r="J70" s="8">
        <v>44416</v>
      </c>
      <c r="K70" s="9">
        <v>59700</v>
      </c>
      <c r="L70" s="9">
        <v>59700</v>
      </c>
      <c r="M70" s="7" t="s">
        <v>50</v>
      </c>
      <c r="N70" s="7" t="s">
        <v>378</v>
      </c>
      <c r="O70" s="7"/>
      <c r="P70" s="7"/>
      <c r="Q70" s="7"/>
      <c r="R70" s="10">
        <v>0</v>
      </c>
      <c r="S70" s="7"/>
      <c r="T70" s="7" t="s">
        <v>51</v>
      </c>
      <c r="U70" s="9">
        <v>0</v>
      </c>
      <c r="V70" s="9">
        <v>0</v>
      </c>
      <c r="W70" s="9">
        <v>0</v>
      </c>
      <c r="X70" s="9">
        <v>0</v>
      </c>
      <c r="Y70" s="9">
        <v>0</v>
      </c>
      <c r="Z70" s="7"/>
      <c r="AA70" s="7"/>
      <c r="AB70" s="9">
        <v>0</v>
      </c>
      <c r="AC70" s="7"/>
      <c r="AD70" s="9">
        <v>0</v>
      </c>
      <c r="AE70" s="9">
        <v>0</v>
      </c>
      <c r="AF70" s="7"/>
      <c r="AG70" s="8">
        <v>44488</v>
      </c>
      <c r="AH70" s="7"/>
      <c r="AI70" s="7"/>
      <c r="AJ70" s="7"/>
      <c r="AK70" s="7"/>
      <c r="AL70" s="7"/>
      <c r="AM70" s="7"/>
      <c r="AN70" s="7"/>
      <c r="AO70" s="9">
        <v>0</v>
      </c>
      <c r="AP70" s="9">
        <v>0</v>
      </c>
      <c r="AQ70" s="7"/>
      <c r="AR70" s="8">
        <v>44631</v>
      </c>
    </row>
    <row r="71" spans="1:44" hidden="1" x14ac:dyDescent="0.25">
      <c r="A71" s="7">
        <v>891901158</v>
      </c>
      <c r="B71" s="7" t="s">
        <v>40</v>
      </c>
      <c r="C71" s="7" t="s">
        <v>42</v>
      </c>
      <c r="D71" s="7">
        <v>3589981</v>
      </c>
      <c r="E71" s="7" t="s">
        <v>172</v>
      </c>
      <c r="F71" s="7" t="s">
        <v>173</v>
      </c>
      <c r="G71" s="7"/>
      <c r="H71" s="7"/>
      <c r="I71" s="7"/>
      <c r="J71" s="8">
        <v>44421</v>
      </c>
      <c r="K71" s="9">
        <v>62226444</v>
      </c>
      <c r="L71" s="9">
        <v>61965697</v>
      </c>
      <c r="M71" s="7" t="s">
        <v>50</v>
      </c>
      <c r="N71" s="7" t="s">
        <v>378</v>
      </c>
      <c r="O71" s="7"/>
      <c r="P71" s="7"/>
      <c r="Q71" s="7"/>
      <c r="R71" s="10">
        <v>0</v>
      </c>
      <c r="S71" s="7"/>
      <c r="T71" s="7" t="s">
        <v>51</v>
      </c>
      <c r="U71" s="9">
        <v>0</v>
      </c>
      <c r="V71" s="9">
        <v>0</v>
      </c>
      <c r="W71" s="9">
        <v>0</v>
      </c>
      <c r="X71" s="9">
        <v>0</v>
      </c>
      <c r="Y71" s="9">
        <v>0</v>
      </c>
      <c r="Z71" s="7"/>
      <c r="AA71" s="7"/>
      <c r="AB71" s="9">
        <v>0</v>
      </c>
      <c r="AC71" s="7"/>
      <c r="AD71" s="9">
        <v>0</v>
      </c>
      <c r="AE71" s="9">
        <v>0</v>
      </c>
      <c r="AF71" s="7"/>
      <c r="AG71" s="8">
        <v>44476</v>
      </c>
      <c r="AH71" s="7"/>
      <c r="AI71" s="7"/>
      <c r="AJ71" s="7"/>
      <c r="AK71" s="7"/>
      <c r="AL71" s="7"/>
      <c r="AM71" s="7"/>
      <c r="AN71" s="7"/>
      <c r="AO71" s="9">
        <v>0</v>
      </c>
      <c r="AP71" s="9">
        <v>0</v>
      </c>
      <c r="AQ71" s="7"/>
      <c r="AR71" s="8">
        <v>44631</v>
      </c>
    </row>
    <row r="72" spans="1:44" hidden="1" x14ac:dyDescent="0.25">
      <c r="A72" s="7">
        <v>891901158</v>
      </c>
      <c r="B72" s="7" t="s">
        <v>40</v>
      </c>
      <c r="C72" s="7" t="s">
        <v>42</v>
      </c>
      <c r="D72" s="7">
        <v>3589982</v>
      </c>
      <c r="E72" s="7" t="s">
        <v>174</v>
      </c>
      <c r="F72" s="7" t="s">
        <v>175</v>
      </c>
      <c r="G72" s="7"/>
      <c r="H72" s="7"/>
      <c r="I72" s="7"/>
      <c r="J72" s="8">
        <v>44421</v>
      </c>
      <c r="K72" s="9">
        <v>1025500</v>
      </c>
      <c r="L72" s="9">
        <v>907568</v>
      </c>
      <c r="M72" s="7" t="s">
        <v>50</v>
      </c>
      <c r="N72" s="7" t="s">
        <v>378</v>
      </c>
      <c r="O72" s="7"/>
      <c r="P72" s="7"/>
      <c r="Q72" s="7"/>
      <c r="R72" s="10">
        <v>0</v>
      </c>
      <c r="S72" s="7"/>
      <c r="T72" s="7" t="s">
        <v>51</v>
      </c>
      <c r="U72" s="9">
        <v>0</v>
      </c>
      <c r="V72" s="9">
        <v>0</v>
      </c>
      <c r="W72" s="9">
        <v>0</v>
      </c>
      <c r="X72" s="9">
        <v>0</v>
      </c>
      <c r="Y72" s="9">
        <v>0</v>
      </c>
      <c r="Z72" s="7"/>
      <c r="AA72" s="7"/>
      <c r="AB72" s="9">
        <v>0</v>
      </c>
      <c r="AC72" s="7"/>
      <c r="AD72" s="9">
        <v>0</v>
      </c>
      <c r="AE72" s="9">
        <v>0</v>
      </c>
      <c r="AF72" s="7"/>
      <c r="AG72" s="8">
        <v>44547</v>
      </c>
      <c r="AH72" s="7"/>
      <c r="AI72" s="7"/>
      <c r="AJ72" s="7"/>
      <c r="AK72" s="7"/>
      <c r="AL72" s="7"/>
      <c r="AM72" s="7"/>
      <c r="AN72" s="7"/>
      <c r="AO72" s="9">
        <v>0</v>
      </c>
      <c r="AP72" s="9">
        <v>0</v>
      </c>
      <c r="AQ72" s="7"/>
      <c r="AR72" s="8">
        <v>44631</v>
      </c>
    </row>
    <row r="73" spans="1:44" hidden="1" x14ac:dyDescent="0.25">
      <c r="A73" s="7">
        <v>891901158</v>
      </c>
      <c r="B73" s="7" t="s">
        <v>40</v>
      </c>
      <c r="C73" s="7" t="s">
        <v>42</v>
      </c>
      <c r="D73" s="7">
        <v>3593624</v>
      </c>
      <c r="E73" s="7" t="s">
        <v>176</v>
      </c>
      <c r="F73" s="7" t="s">
        <v>177</v>
      </c>
      <c r="G73" s="7"/>
      <c r="H73" s="7"/>
      <c r="I73" s="7"/>
      <c r="J73" s="8">
        <v>44439</v>
      </c>
      <c r="K73" s="9">
        <v>5000</v>
      </c>
      <c r="L73" s="9">
        <v>5000</v>
      </c>
      <c r="M73" s="7" t="s">
        <v>50</v>
      </c>
      <c r="N73" s="7" t="s">
        <v>378</v>
      </c>
      <c r="O73" s="7"/>
      <c r="P73" s="7"/>
      <c r="Q73" s="7"/>
      <c r="R73" s="10">
        <v>0</v>
      </c>
      <c r="S73" s="7"/>
      <c r="T73" s="7" t="s">
        <v>51</v>
      </c>
      <c r="U73" s="9">
        <v>0</v>
      </c>
      <c r="V73" s="9">
        <v>0</v>
      </c>
      <c r="W73" s="9">
        <v>0</v>
      </c>
      <c r="X73" s="9">
        <v>0</v>
      </c>
      <c r="Y73" s="9">
        <v>0</v>
      </c>
      <c r="Z73" s="7"/>
      <c r="AA73" s="7"/>
      <c r="AB73" s="9">
        <v>0</v>
      </c>
      <c r="AC73" s="7"/>
      <c r="AD73" s="9">
        <v>0</v>
      </c>
      <c r="AE73" s="9">
        <v>0</v>
      </c>
      <c r="AF73" s="7"/>
      <c r="AG73" s="8">
        <v>44488</v>
      </c>
      <c r="AH73" s="7"/>
      <c r="AI73" s="7"/>
      <c r="AJ73" s="7"/>
      <c r="AK73" s="7"/>
      <c r="AL73" s="7"/>
      <c r="AM73" s="7"/>
      <c r="AN73" s="7"/>
      <c r="AO73" s="9">
        <v>0</v>
      </c>
      <c r="AP73" s="9">
        <v>0</v>
      </c>
      <c r="AQ73" s="7"/>
      <c r="AR73" s="8">
        <v>44631</v>
      </c>
    </row>
    <row r="74" spans="1:44" hidden="1" x14ac:dyDescent="0.25">
      <c r="A74" s="7">
        <v>891901158</v>
      </c>
      <c r="B74" s="7" t="s">
        <v>40</v>
      </c>
      <c r="C74" s="7" t="s">
        <v>42</v>
      </c>
      <c r="D74" s="7">
        <v>3593922</v>
      </c>
      <c r="E74" s="7" t="s">
        <v>178</v>
      </c>
      <c r="F74" s="7" t="s">
        <v>179</v>
      </c>
      <c r="G74" s="7"/>
      <c r="H74" s="7"/>
      <c r="I74" s="7"/>
      <c r="J74" s="8">
        <v>44441</v>
      </c>
      <c r="K74" s="9">
        <v>59700</v>
      </c>
      <c r="L74" s="9">
        <v>59700</v>
      </c>
      <c r="M74" s="7" t="s">
        <v>50</v>
      </c>
      <c r="N74" s="7" t="s">
        <v>378</v>
      </c>
      <c r="O74" s="7"/>
      <c r="P74" s="7"/>
      <c r="Q74" s="7"/>
      <c r="R74" s="10">
        <v>0</v>
      </c>
      <c r="S74" s="7"/>
      <c r="T74" s="7" t="s">
        <v>51</v>
      </c>
      <c r="U74" s="9">
        <v>0</v>
      </c>
      <c r="V74" s="9">
        <v>0</v>
      </c>
      <c r="W74" s="9">
        <v>0</v>
      </c>
      <c r="X74" s="9">
        <v>0</v>
      </c>
      <c r="Y74" s="9">
        <v>0</v>
      </c>
      <c r="Z74" s="7"/>
      <c r="AA74" s="7"/>
      <c r="AB74" s="9">
        <v>0</v>
      </c>
      <c r="AC74" s="7"/>
      <c r="AD74" s="9">
        <v>0</v>
      </c>
      <c r="AE74" s="9">
        <v>0</v>
      </c>
      <c r="AF74" s="7"/>
      <c r="AG74" s="8">
        <v>44488</v>
      </c>
      <c r="AH74" s="7"/>
      <c r="AI74" s="7"/>
      <c r="AJ74" s="7"/>
      <c r="AK74" s="7"/>
      <c r="AL74" s="7"/>
      <c r="AM74" s="7"/>
      <c r="AN74" s="7"/>
      <c r="AO74" s="9">
        <v>0</v>
      </c>
      <c r="AP74" s="9">
        <v>0</v>
      </c>
      <c r="AQ74" s="7"/>
      <c r="AR74" s="8">
        <v>44631</v>
      </c>
    </row>
    <row r="75" spans="1:44" hidden="1" x14ac:dyDescent="0.25">
      <c r="A75" s="7">
        <v>891901158</v>
      </c>
      <c r="B75" s="7" t="s">
        <v>40</v>
      </c>
      <c r="C75" s="7" t="s">
        <v>42</v>
      </c>
      <c r="D75" s="7">
        <v>3595465</v>
      </c>
      <c r="E75" s="7" t="s">
        <v>180</v>
      </c>
      <c r="F75" s="7" t="s">
        <v>181</v>
      </c>
      <c r="G75" s="7"/>
      <c r="H75" s="7"/>
      <c r="I75" s="7"/>
      <c r="J75" s="8">
        <v>44448</v>
      </c>
      <c r="K75" s="9">
        <v>137533</v>
      </c>
      <c r="L75" s="9">
        <v>137533</v>
      </c>
      <c r="M75" s="7" t="s">
        <v>50</v>
      </c>
      <c r="N75" s="7" t="s">
        <v>378</v>
      </c>
      <c r="O75" s="7"/>
      <c r="P75" s="7"/>
      <c r="Q75" s="7"/>
      <c r="R75" s="10">
        <v>0</v>
      </c>
      <c r="S75" s="7"/>
      <c r="T75" s="7" t="s">
        <v>51</v>
      </c>
      <c r="U75" s="9">
        <v>0</v>
      </c>
      <c r="V75" s="9">
        <v>0</v>
      </c>
      <c r="W75" s="9">
        <v>0</v>
      </c>
      <c r="X75" s="9">
        <v>0</v>
      </c>
      <c r="Y75" s="9">
        <v>0</v>
      </c>
      <c r="Z75" s="7"/>
      <c r="AA75" s="7"/>
      <c r="AB75" s="9">
        <v>0</v>
      </c>
      <c r="AC75" s="7"/>
      <c r="AD75" s="9">
        <v>0</v>
      </c>
      <c r="AE75" s="9">
        <v>0</v>
      </c>
      <c r="AF75" s="7"/>
      <c r="AG75" s="8">
        <v>44488</v>
      </c>
      <c r="AH75" s="7"/>
      <c r="AI75" s="7"/>
      <c r="AJ75" s="7"/>
      <c r="AK75" s="7"/>
      <c r="AL75" s="7"/>
      <c r="AM75" s="7"/>
      <c r="AN75" s="7"/>
      <c r="AO75" s="9">
        <v>0</v>
      </c>
      <c r="AP75" s="9">
        <v>0</v>
      </c>
      <c r="AQ75" s="7"/>
      <c r="AR75" s="8">
        <v>44631</v>
      </c>
    </row>
    <row r="76" spans="1:44" hidden="1" x14ac:dyDescent="0.25">
      <c r="A76" s="7">
        <v>891901158</v>
      </c>
      <c r="B76" s="7" t="s">
        <v>40</v>
      </c>
      <c r="C76" s="7" t="s">
        <v>42</v>
      </c>
      <c r="D76" s="7">
        <v>3595700</v>
      </c>
      <c r="E76" s="7" t="s">
        <v>182</v>
      </c>
      <c r="F76" s="7" t="s">
        <v>183</v>
      </c>
      <c r="G76" s="7"/>
      <c r="H76" s="7"/>
      <c r="I76" s="7"/>
      <c r="J76" s="8">
        <v>44450</v>
      </c>
      <c r="K76" s="9">
        <v>64978</v>
      </c>
      <c r="L76" s="9">
        <v>64978</v>
      </c>
      <c r="M76" s="7" t="s">
        <v>50</v>
      </c>
      <c r="N76" s="7" t="s">
        <v>378</v>
      </c>
      <c r="O76" s="7"/>
      <c r="P76" s="7"/>
      <c r="Q76" s="7"/>
      <c r="R76" s="10">
        <v>0</v>
      </c>
      <c r="S76" s="7"/>
      <c r="T76" s="7" t="s">
        <v>51</v>
      </c>
      <c r="U76" s="9">
        <v>0</v>
      </c>
      <c r="V76" s="9">
        <v>0</v>
      </c>
      <c r="W76" s="9">
        <v>0</v>
      </c>
      <c r="X76" s="9">
        <v>0</v>
      </c>
      <c r="Y76" s="9">
        <v>0</v>
      </c>
      <c r="Z76" s="7"/>
      <c r="AA76" s="7"/>
      <c r="AB76" s="9">
        <v>0</v>
      </c>
      <c r="AC76" s="7"/>
      <c r="AD76" s="9">
        <v>0</v>
      </c>
      <c r="AE76" s="9">
        <v>0</v>
      </c>
      <c r="AF76" s="7"/>
      <c r="AG76" s="8">
        <v>44488</v>
      </c>
      <c r="AH76" s="7"/>
      <c r="AI76" s="7"/>
      <c r="AJ76" s="7"/>
      <c r="AK76" s="7"/>
      <c r="AL76" s="7"/>
      <c r="AM76" s="7"/>
      <c r="AN76" s="7"/>
      <c r="AO76" s="9">
        <v>0</v>
      </c>
      <c r="AP76" s="9">
        <v>0</v>
      </c>
      <c r="AQ76" s="7"/>
      <c r="AR76" s="8">
        <v>44631</v>
      </c>
    </row>
    <row r="77" spans="1:44" hidden="1" x14ac:dyDescent="0.25">
      <c r="A77" s="7">
        <v>891901158</v>
      </c>
      <c r="B77" s="7" t="s">
        <v>40</v>
      </c>
      <c r="C77" s="7" t="s">
        <v>42</v>
      </c>
      <c r="D77" s="7">
        <v>3596008</v>
      </c>
      <c r="E77" s="7" t="s">
        <v>184</v>
      </c>
      <c r="F77" s="7" t="s">
        <v>185</v>
      </c>
      <c r="G77" s="7"/>
      <c r="H77" s="7"/>
      <c r="I77" s="7"/>
      <c r="J77" s="8">
        <v>44452</v>
      </c>
      <c r="K77" s="9">
        <v>20544407</v>
      </c>
      <c r="L77" s="9">
        <v>20544407</v>
      </c>
      <c r="M77" s="7" t="s">
        <v>50</v>
      </c>
      <c r="N77" s="7" t="s">
        <v>378</v>
      </c>
      <c r="O77" s="7"/>
      <c r="P77" s="7"/>
      <c r="Q77" s="7"/>
      <c r="R77" s="10">
        <v>0</v>
      </c>
      <c r="S77" s="7"/>
      <c r="T77" s="7" t="s">
        <v>51</v>
      </c>
      <c r="U77" s="9">
        <v>0</v>
      </c>
      <c r="V77" s="9">
        <v>0</v>
      </c>
      <c r="W77" s="9">
        <v>0</v>
      </c>
      <c r="X77" s="9">
        <v>0</v>
      </c>
      <c r="Y77" s="9">
        <v>0</v>
      </c>
      <c r="Z77" s="7"/>
      <c r="AA77" s="7"/>
      <c r="AB77" s="9">
        <v>0</v>
      </c>
      <c r="AC77" s="7"/>
      <c r="AD77" s="9">
        <v>0</v>
      </c>
      <c r="AE77" s="9">
        <v>0</v>
      </c>
      <c r="AF77" s="7"/>
      <c r="AG77" s="8">
        <v>44476</v>
      </c>
      <c r="AH77" s="7"/>
      <c r="AI77" s="7"/>
      <c r="AJ77" s="7"/>
      <c r="AK77" s="7"/>
      <c r="AL77" s="7"/>
      <c r="AM77" s="7"/>
      <c r="AN77" s="7"/>
      <c r="AO77" s="9">
        <v>0</v>
      </c>
      <c r="AP77" s="9">
        <v>0</v>
      </c>
      <c r="AQ77" s="7"/>
      <c r="AR77" s="8">
        <v>44631</v>
      </c>
    </row>
    <row r="78" spans="1:44" hidden="1" x14ac:dyDescent="0.25">
      <c r="A78" s="7">
        <v>891901158</v>
      </c>
      <c r="B78" s="7" t="s">
        <v>40</v>
      </c>
      <c r="C78" s="7" t="s">
        <v>42</v>
      </c>
      <c r="D78" s="7">
        <v>3596011</v>
      </c>
      <c r="E78" s="7" t="s">
        <v>186</v>
      </c>
      <c r="F78" s="7" t="s">
        <v>187</v>
      </c>
      <c r="G78" s="7"/>
      <c r="H78" s="7"/>
      <c r="I78" s="7"/>
      <c r="J78" s="8">
        <v>44452</v>
      </c>
      <c r="K78" s="9">
        <v>99400</v>
      </c>
      <c r="L78" s="9">
        <v>99400</v>
      </c>
      <c r="M78" s="7" t="s">
        <v>50</v>
      </c>
      <c r="N78" s="7" t="s">
        <v>378</v>
      </c>
      <c r="O78" s="7"/>
      <c r="P78" s="7"/>
      <c r="Q78" s="7"/>
      <c r="R78" s="10">
        <v>0</v>
      </c>
      <c r="S78" s="7"/>
      <c r="T78" s="7" t="s">
        <v>51</v>
      </c>
      <c r="U78" s="9">
        <v>0</v>
      </c>
      <c r="V78" s="9">
        <v>0</v>
      </c>
      <c r="W78" s="9">
        <v>0</v>
      </c>
      <c r="X78" s="9">
        <v>0</v>
      </c>
      <c r="Y78" s="9">
        <v>0</v>
      </c>
      <c r="Z78" s="7"/>
      <c r="AA78" s="7"/>
      <c r="AB78" s="9">
        <v>0</v>
      </c>
      <c r="AC78" s="7"/>
      <c r="AD78" s="9">
        <v>0</v>
      </c>
      <c r="AE78" s="9">
        <v>0</v>
      </c>
      <c r="AF78" s="7"/>
      <c r="AG78" s="8">
        <v>44488</v>
      </c>
      <c r="AH78" s="7"/>
      <c r="AI78" s="7"/>
      <c r="AJ78" s="7"/>
      <c r="AK78" s="7"/>
      <c r="AL78" s="7"/>
      <c r="AM78" s="7"/>
      <c r="AN78" s="7"/>
      <c r="AO78" s="9">
        <v>0</v>
      </c>
      <c r="AP78" s="9">
        <v>0</v>
      </c>
      <c r="AQ78" s="7"/>
      <c r="AR78" s="8">
        <v>44631</v>
      </c>
    </row>
    <row r="79" spans="1:44" hidden="1" x14ac:dyDescent="0.25">
      <c r="A79" s="7">
        <v>891901158</v>
      </c>
      <c r="B79" s="7" t="s">
        <v>40</v>
      </c>
      <c r="C79" s="7" t="s">
        <v>42</v>
      </c>
      <c r="D79" s="7">
        <v>3596012</v>
      </c>
      <c r="E79" s="7" t="s">
        <v>188</v>
      </c>
      <c r="F79" s="7" t="s">
        <v>189</v>
      </c>
      <c r="G79" s="7"/>
      <c r="H79" s="7"/>
      <c r="I79" s="7"/>
      <c r="J79" s="8">
        <v>44452</v>
      </c>
      <c r="K79" s="9">
        <v>1487790</v>
      </c>
      <c r="L79" s="9">
        <v>1487790</v>
      </c>
      <c r="M79" s="7" t="s">
        <v>50</v>
      </c>
      <c r="N79" s="7" t="s">
        <v>378</v>
      </c>
      <c r="O79" s="7"/>
      <c r="P79" s="7"/>
      <c r="Q79" s="7"/>
      <c r="R79" s="10">
        <v>0</v>
      </c>
      <c r="S79" s="7"/>
      <c r="T79" s="7" t="s">
        <v>51</v>
      </c>
      <c r="U79" s="9">
        <v>0</v>
      </c>
      <c r="V79" s="9">
        <v>0</v>
      </c>
      <c r="W79" s="9">
        <v>0</v>
      </c>
      <c r="X79" s="9">
        <v>0</v>
      </c>
      <c r="Y79" s="9">
        <v>0</v>
      </c>
      <c r="Z79" s="7"/>
      <c r="AA79" s="7"/>
      <c r="AB79" s="9">
        <v>0</v>
      </c>
      <c r="AC79" s="7"/>
      <c r="AD79" s="9">
        <v>0</v>
      </c>
      <c r="AE79" s="9">
        <v>0</v>
      </c>
      <c r="AF79" s="7"/>
      <c r="AG79" s="8">
        <v>44488</v>
      </c>
      <c r="AH79" s="7"/>
      <c r="AI79" s="7"/>
      <c r="AJ79" s="7"/>
      <c r="AK79" s="7"/>
      <c r="AL79" s="7"/>
      <c r="AM79" s="7"/>
      <c r="AN79" s="7"/>
      <c r="AO79" s="9">
        <v>0</v>
      </c>
      <c r="AP79" s="9">
        <v>0</v>
      </c>
      <c r="AQ79" s="7"/>
      <c r="AR79" s="8">
        <v>44631</v>
      </c>
    </row>
    <row r="80" spans="1:44" hidden="1" x14ac:dyDescent="0.25">
      <c r="A80" s="7">
        <v>891901158</v>
      </c>
      <c r="B80" s="7" t="s">
        <v>40</v>
      </c>
      <c r="C80" s="7" t="s">
        <v>42</v>
      </c>
      <c r="D80" s="7">
        <v>3596486</v>
      </c>
      <c r="E80" s="7" t="s">
        <v>190</v>
      </c>
      <c r="F80" s="7" t="s">
        <v>191</v>
      </c>
      <c r="G80" s="7"/>
      <c r="H80" s="7"/>
      <c r="I80" s="7"/>
      <c r="J80" s="8">
        <v>44453</v>
      </c>
      <c r="K80" s="9">
        <v>35409186</v>
      </c>
      <c r="L80" s="9">
        <v>35409186</v>
      </c>
      <c r="M80" s="7" t="s">
        <v>50</v>
      </c>
      <c r="N80" s="7" t="s">
        <v>378</v>
      </c>
      <c r="O80" s="7"/>
      <c r="P80" s="7"/>
      <c r="Q80" s="7"/>
      <c r="R80" s="10">
        <v>0</v>
      </c>
      <c r="S80" s="7"/>
      <c r="T80" s="7" t="s">
        <v>51</v>
      </c>
      <c r="U80" s="9">
        <v>0</v>
      </c>
      <c r="V80" s="9">
        <v>0</v>
      </c>
      <c r="W80" s="9">
        <v>0</v>
      </c>
      <c r="X80" s="9">
        <v>0</v>
      </c>
      <c r="Y80" s="9">
        <v>0</v>
      </c>
      <c r="Z80" s="7"/>
      <c r="AA80" s="7"/>
      <c r="AB80" s="9">
        <v>0</v>
      </c>
      <c r="AC80" s="7"/>
      <c r="AD80" s="9">
        <v>0</v>
      </c>
      <c r="AE80" s="9">
        <v>0</v>
      </c>
      <c r="AF80" s="7"/>
      <c r="AG80" s="8">
        <v>44519</v>
      </c>
      <c r="AH80" s="7"/>
      <c r="AI80" s="7"/>
      <c r="AJ80" s="7"/>
      <c r="AK80" s="7"/>
      <c r="AL80" s="7"/>
      <c r="AM80" s="7"/>
      <c r="AN80" s="7"/>
      <c r="AO80" s="9">
        <v>0</v>
      </c>
      <c r="AP80" s="9">
        <v>0</v>
      </c>
      <c r="AQ80" s="7"/>
      <c r="AR80" s="8">
        <v>44631</v>
      </c>
    </row>
    <row r="81" spans="1:44" hidden="1" x14ac:dyDescent="0.25">
      <c r="A81" s="7">
        <v>891901158</v>
      </c>
      <c r="B81" s="7" t="s">
        <v>40</v>
      </c>
      <c r="C81" s="7" t="s">
        <v>42</v>
      </c>
      <c r="D81" s="7">
        <v>3596487</v>
      </c>
      <c r="E81" s="7" t="s">
        <v>192</v>
      </c>
      <c r="F81" s="7" t="s">
        <v>193</v>
      </c>
      <c r="G81" s="7"/>
      <c r="H81" s="7"/>
      <c r="I81" s="7"/>
      <c r="J81" s="8">
        <v>44453</v>
      </c>
      <c r="K81" s="9">
        <v>99400</v>
      </c>
      <c r="L81" s="9">
        <v>99400</v>
      </c>
      <c r="M81" s="7" t="s">
        <v>50</v>
      </c>
      <c r="N81" s="7" t="s">
        <v>378</v>
      </c>
      <c r="O81" s="7"/>
      <c r="P81" s="7"/>
      <c r="Q81" s="7"/>
      <c r="R81" s="10">
        <v>0</v>
      </c>
      <c r="S81" s="7"/>
      <c r="T81" s="7" t="s">
        <v>51</v>
      </c>
      <c r="U81" s="9">
        <v>0</v>
      </c>
      <c r="V81" s="9">
        <v>0</v>
      </c>
      <c r="W81" s="9">
        <v>0</v>
      </c>
      <c r="X81" s="9">
        <v>0</v>
      </c>
      <c r="Y81" s="9">
        <v>0</v>
      </c>
      <c r="Z81" s="7"/>
      <c r="AA81" s="7"/>
      <c r="AB81" s="9">
        <v>0</v>
      </c>
      <c r="AC81" s="7"/>
      <c r="AD81" s="9">
        <v>0</v>
      </c>
      <c r="AE81" s="9">
        <v>0</v>
      </c>
      <c r="AF81" s="7"/>
      <c r="AG81" s="8">
        <v>44519</v>
      </c>
      <c r="AH81" s="7"/>
      <c r="AI81" s="7"/>
      <c r="AJ81" s="7"/>
      <c r="AK81" s="7"/>
      <c r="AL81" s="7"/>
      <c r="AM81" s="7"/>
      <c r="AN81" s="7"/>
      <c r="AO81" s="9">
        <v>0</v>
      </c>
      <c r="AP81" s="9">
        <v>0</v>
      </c>
      <c r="AQ81" s="7"/>
      <c r="AR81" s="8">
        <v>44631</v>
      </c>
    </row>
    <row r="82" spans="1:44" hidden="1" x14ac:dyDescent="0.25">
      <c r="A82" s="7">
        <v>891901158</v>
      </c>
      <c r="B82" s="7" t="s">
        <v>40</v>
      </c>
      <c r="C82" s="7" t="s">
        <v>42</v>
      </c>
      <c r="D82" s="7">
        <v>3596822</v>
      </c>
      <c r="E82" s="7" t="s">
        <v>194</v>
      </c>
      <c r="F82" s="7" t="s">
        <v>195</v>
      </c>
      <c r="G82" s="7"/>
      <c r="H82" s="7"/>
      <c r="I82" s="7"/>
      <c r="J82" s="8">
        <v>44454</v>
      </c>
      <c r="K82" s="9">
        <v>12530013</v>
      </c>
      <c r="L82" s="9">
        <v>12530013</v>
      </c>
      <c r="M82" s="7" t="s">
        <v>50</v>
      </c>
      <c r="N82" s="7" t="s">
        <v>378</v>
      </c>
      <c r="O82" s="7"/>
      <c r="P82" s="7"/>
      <c r="Q82" s="7"/>
      <c r="R82" s="10">
        <v>0</v>
      </c>
      <c r="S82" s="7"/>
      <c r="T82" s="7" t="s">
        <v>51</v>
      </c>
      <c r="U82" s="9">
        <v>0</v>
      </c>
      <c r="V82" s="9">
        <v>0</v>
      </c>
      <c r="W82" s="9">
        <v>0</v>
      </c>
      <c r="X82" s="9">
        <v>0</v>
      </c>
      <c r="Y82" s="9">
        <v>0</v>
      </c>
      <c r="Z82" s="7"/>
      <c r="AA82" s="7"/>
      <c r="AB82" s="9">
        <v>0</v>
      </c>
      <c r="AC82" s="7"/>
      <c r="AD82" s="9">
        <v>0</v>
      </c>
      <c r="AE82" s="9">
        <v>0</v>
      </c>
      <c r="AF82" s="7"/>
      <c r="AG82" s="8">
        <v>44488</v>
      </c>
      <c r="AH82" s="7"/>
      <c r="AI82" s="7"/>
      <c r="AJ82" s="7"/>
      <c r="AK82" s="7"/>
      <c r="AL82" s="7"/>
      <c r="AM82" s="7"/>
      <c r="AN82" s="7"/>
      <c r="AO82" s="9">
        <v>0</v>
      </c>
      <c r="AP82" s="9">
        <v>0</v>
      </c>
      <c r="AQ82" s="7"/>
      <c r="AR82" s="8">
        <v>44631</v>
      </c>
    </row>
    <row r="83" spans="1:44" hidden="1" x14ac:dyDescent="0.25">
      <c r="A83" s="7">
        <v>891901158</v>
      </c>
      <c r="B83" s="7" t="s">
        <v>40</v>
      </c>
      <c r="C83" s="7" t="s">
        <v>42</v>
      </c>
      <c r="D83" s="7">
        <v>3597995</v>
      </c>
      <c r="E83" s="7" t="s">
        <v>196</v>
      </c>
      <c r="F83" s="7" t="s">
        <v>197</v>
      </c>
      <c r="G83" s="7"/>
      <c r="H83" s="7"/>
      <c r="I83" s="7"/>
      <c r="J83" s="8">
        <v>44460</v>
      </c>
      <c r="K83" s="9">
        <v>10000</v>
      </c>
      <c r="L83" s="9">
        <v>10000</v>
      </c>
      <c r="M83" s="7" t="s">
        <v>50</v>
      </c>
      <c r="N83" s="7" t="s">
        <v>378</v>
      </c>
      <c r="O83" s="7"/>
      <c r="P83" s="7"/>
      <c r="Q83" s="7"/>
      <c r="R83" s="10">
        <v>0</v>
      </c>
      <c r="S83" s="7"/>
      <c r="T83" s="7" t="s">
        <v>51</v>
      </c>
      <c r="U83" s="9">
        <v>0</v>
      </c>
      <c r="V83" s="9">
        <v>0</v>
      </c>
      <c r="W83" s="9">
        <v>0</v>
      </c>
      <c r="X83" s="9">
        <v>0</v>
      </c>
      <c r="Y83" s="9">
        <v>0</v>
      </c>
      <c r="Z83" s="7"/>
      <c r="AA83" s="7"/>
      <c r="AB83" s="9">
        <v>0</v>
      </c>
      <c r="AC83" s="7"/>
      <c r="AD83" s="9">
        <v>0</v>
      </c>
      <c r="AE83" s="9">
        <v>0</v>
      </c>
      <c r="AF83" s="7"/>
      <c r="AG83" s="8">
        <v>44488</v>
      </c>
      <c r="AH83" s="7"/>
      <c r="AI83" s="7"/>
      <c r="AJ83" s="7"/>
      <c r="AK83" s="7"/>
      <c r="AL83" s="7"/>
      <c r="AM83" s="7"/>
      <c r="AN83" s="7"/>
      <c r="AO83" s="9">
        <v>0</v>
      </c>
      <c r="AP83" s="9">
        <v>0</v>
      </c>
      <c r="AQ83" s="7"/>
      <c r="AR83" s="8">
        <v>44631</v>
      </c>
    </row>
    <row r="84" spans="1:44" hidden="1" x14ac:dyDescent="0.25">
      <c r="A84" s="7">
        <v>891901158</v>
      </c>
      <c r="B84" s="7" t="s">
        <v>40</v>
      </c>
      <c r="C84" s="7" t="s">
        <v>42</v>
      </c>
      <c r="D84" s="7">
        <v>3599575</v>
      </c>
      <c r="E84" s="7" t="s">
        <v>198</v>
      </c>
      <c r="F84" s="7" t="s">
        <v>199</v>
      </c>
      <c r="G84" s="7"/>
      <c r="H84" s="7"/>
      <c r="I84" s="7"/>
      <c r="J84" s="8">
        <v>44468</v>
      </c>
      <c r="K84" s="9">
        <v>59700</v>
      </c>
      <c r="L84" s="9">
        <v>59700</v>
      </c>
      <c r="M84" s="7" t="s">
        <v>50</v>
      </c>
      <c r="N84" s="7" t="s">
        <v>378</v>
      </c>
      <c r="O84" s="7"/>
      <c r="P84" s="7"/>
      <c r="Q84" s="7"/>
      <c r="R84" s="10">
        <v>0</v>
      </c>
      <c r="S84" s="7"/>
      <c r="T84" s="7" t="s">
        <v>51</v>
      </c>
      <c r="U84" s="9">
        <v>0</v>
      </c>
      <c r="V84" s="9">
        <v>0</v>
      </c>
      <c r="W84" s="9">
        <v>0</v>
      </c>
      <c r="X84" s="9">
        <v>0</v>
      </c>
      <c r="Y84" s="9">
        <v>0</v>
      </c>
      <c r="Z84" s="7"/>
      <c r="AA84" s="7"/>
      <c r="AB84" s="9">
        <v>0</v>
      </c>
      <c r="AC84" s="7"/>
      <c r="AD84" s="9">
        <v>0</v>
      </c>
      <c r="AE84" s="9">
        <v>0</v>
      </c>
      <c r="AF84" s="7"/>
      <c r="AG84" s="8">
        <v>44519</v>
      </c>
      <c r="AH84" s="7"/>
      <c r="AI84" s="7"/>
      <c r="AJ84" s="7"/>
      <c r="AK84" s="7"/>
      <c r="AL84" s="7"/>
      <c r="AM84" s="7"/>
      <c r="AN84" s="7"/>
      <c r="AO84" s="9">
        <v>0</v>
      </c>
      <c r="AP84" s="9">
        <v>0</v>
      </c>
      <c r="AQ84" s="7"/>
      <c r="AR84" s="8">
        <v>44631</v>
      </c>
    </row>
    <row r="85" spans="1:44" hidden="1" x14ac:dyDescent="0.25">
      <c r="A85" s="7">
        <v>891901158</v>
      </c>
      <c r="B85" s="7" t="s">
        <v>40</v>
      </c>
      <c r="C85" s="7" t="s">
        <v>42</v>
      </c>
      <c r="D85" s="7">
        <v>3600361</v>
      </c>
      <c r="E85" s="7" t="s">
        <v>200</v>
      </c>
      <c r="F85" s="7" t="s">
        <v>201</v>
      </c>
      <c r="G85" s="7"/>
      <c r="H85" s="7"/>
      <c r="I85" s="7"/>
      <c r="J85" s="8">
        <v>44473</v>
      </c>
      <c r="K85" s="9">
        <v>207003</v>
      </c>
      <c r="L85" s="9">
        <v>207003</v>
      </c>
      <c r="M85" s="7" t="s">
        <v>50</v>
      </c>
      <c r="N85" s="7" t="s">
        <v>378</v>
      </c>
      <c r="O85" s="7"/>
      <c r="P85" s="7"/>
      <c r="Q85" s="7"/>
      <c r="R85" s="10">
        <v>0</v>
      </c>
      <c r="S85" s="7"/>
      <c r="T85" s="7" t="s">
        <v>51</v>
      </c>
      <c r="U85" s="9">
        <v>0</v>
      </c>
      <c r="V85" s="9">
        <v>0</v>
      </c>
      <c r="W85" s="9">
        <v>0</v>
      </c>
      <c r="X85" s="9">
        <v>0</v>
      </c>
      <c r="Y85" s="9">
        <v>0</v>
      </c>
      <c r="Z85" s="7"/>
      <c r="AA85" s="7"/>
      <c r="AB85" s="9">
        <v>0</v>
      </c>
      <c r="AC85" s="7"/>
      <c r="AD85" s="9">
        <v>0</v>
      </c>
      <c r="AE85" s="9">
        <v>0</v>
      </c>
      <c r="AF85" s="7"/>
      <c r="AG85" s="8">
        <v>44519</v>
      </c>
      <c r="AH85" s="7"/>
      <c r="AI85" s="7"/>
      <c r="AJ85" s="7"/>
      <c r="AK85" s="7"/>
      <c r="AL85" s="7"/>
      <c r="AM85" s="7"/>
      <c r="AN85" s="7"/>
      <c r="AO85" s="9">
        <v>0</v>
      </c>
      <c r="AP85" s="9">
        <v>0</v>
      </c>
      <c r="AQ85" s="7"/>
      <c r="AR85" s="8">
        <v>44631</v>
      </c>
    </row>
    <row r="86" spans="1:44" hidden="1" x14ac:dyDescent="0.25">
      <c r="A86" s="7">
        <v>891901158</v>
      </c>
      <c r="B86" s="7" t="s">
        <v>40</v>
      </c>
      <c r="C86" s="7" t="s">
        <v>42</v>
      </c>
      <c r="D86" s="7">
        <v>3601125</v>
      </c>
      <c r="E86" s="7" t="s">
        <v>202</v>
      </c>
      <c r="F86" s="7" t="s">
        <v>203</v>
      </c>
      <c r="G86" s="7"/>
      <c r="H86" s="7"/>
      <c r="I86" s="7"/>
      <c r="J86" s="8">
        <v>44476</v>
      </c>
      <c r="K86" s="9">
        <v>5000</v>
      </c>
      <c r="L86" s="9">
        <v>5000</v>
      </c>
      <c r="M86" s="7" t="s">
        <v>50</v>
      </c>
      <c r="N86" s="7" t="s">
        <v>378</v>
      </c>
      <c r="O86" s="7"/>
      <c r="P86" s="7"/>
      <c r="Q86" s="7"/>
      <c r="R86" s="10">
        <v>0</v>
      </c>
      <c r="S86" s="7"/>
      <c r="T86" s="7" t="s">
        <v>51</v>
      </c>
      <c r="U86" s="9">
        <v>0</v>
      </c>
      <c r="V86" s="9">
        <v>0</v>
      </c>
      <c r="W86" s="9">
        <v>0</v>
      </c>
      <c r="X86" s="9">
        <v>0</v>
      </c>
      <c r="Y86" s="9">
        <v>0</v>
      </c>
      <c r="Z86" s="7"/>
      <c r="AA86" s="7"/>
      <c r="AB86" s="9">
        <v>0</v>
      </c>
      <c r="AC86" s="7"/>
      <c r="AD86" s="9">
        <v>0</v>
      </c>
      <c r="AE86" s="9">
        <v>0</v>
      </c>
      <c r="AF86" s="7"/>
      <c r="AG86" s="8">
        <v>44519</v>
      </c>
      <c r="AH86" s="7"/>
      <c r="AI86" s="7"/>
      <c r="AJ86" s="7"/>
      <c r="AK86" s="7"/>
      <c r="AL86" s="7"/>
      <c r="AM86" s="7"/>
      <c r="AN86" s="7"/>
      <c r="AO86" s="9">
        <v>0</v>
      </c>
      <c r="AP86" s="9">
        <v>0</v>
      </c>
      <c r="AQ86" s="7"/>
      <c r="AR86" s="8">
        <v>44631</v>
      </c>
    </row>
    <row r="87" spans="1:44" hidden="1" x14ac:dyDescent="0.25">
      <c r="A87" s="7">
        <v>891901158</v>
      </c>
      <c r="B87" s="7" t="s">
        <v>40</v>
      </c>
      <c r="C87" s="7" t="s">
        <v>42</v>
      </c>
      <c r="D87" s="7">
        <v>3604255</v>
      </c>
      <c r="E87" s="7" t="s">
        <v>204</v>
      </c>
      <c r="F87" s="7" t="s">
        <v>205</v>
      </c>
      <c r="G87" s="7"/>
      <c r="H87" s="7"/>
      <c r="I87" s="7"/>
      <c r="J87" s="8">
        <v>44494</v>
      </c>
      <c r="K87" s="9">
        <v>5000</v>
      </c>
      <c r="L87" s="9">
        <v>5000</v>
      </c>
      <c r="M87" s="7" t="s">
        <v>50</v>
      </c>
      <c r="N87" s="7" t="s">
        <v>378</v>
      </c>
      <c r="O87" s="7"/>
      <c r="P87" s="7"/>
      <c r="Q87" s="7"/>
      <c r="R87" s="10">
        <v>0</v>
      </c>
      <c r="S87" s="7"/>
      <c r="T87" s="7" t="s">
        <v>51</v>
      </c>
      <c r="U87" s="9">
        <v>0</v>
      </c>
      <c r="V87" s="9">
        <v>0</v>
      </c>
      <c r="W87" s="9">
        <v>0</v>
      </c>
      <c r="X87" s="9">
        <v>0</v>
      </c>
      <c r="Y87" s="9">
        <v>0</v>
      </c>
      <c r="Z87" s="7"/>
      <c r="AA87" s="7"/>
      <c r="AB87" s="9">
        <v>0</v>
      </c>
      <c r="AC87" s="7"/>
      <c r="AD87" s="9">
        <v>0</v>
      </c>
      <c r="AE87" s="9">
        <v>0</v>
      </c>
      <c r="AF87" s="7"/>
      <c r="AG87" s="8">
        <v>44519</v>
      </c>
      <c r="AH87" s="7"/>
      <c r="AI87" s="7"/>
      <c r="AJ87" s="7"/>
      <c r="AK87" s="7"/>
      <c r="AL87" s="7"/>
      <c r="AM87" s="7"/>
      <c r="AN87" s="7"/>
      <c r="AO87" s="9">
        <v>0</v>
      </c>
      <c r="AP87" s="9">
        <v>0</v>
      </c>
      <c r="AQ87" s="7"/>
      <c r="AR87" s="8">
        <v>44631</v>
      </c>
    </row>
    <row r="88" spans="1:44" hidden="1" x14ac:dyDescent="0.25">
      <c r="A88" s="7">
        <v>891901158</v>
      </c>
      <c r="B88" s="7" t="s">
        <v>40</v>
      </c>
      <c r="C88" s="7" t="s">
        <v>42</v>
      </c>
      <c r="D88" s="7">
        <v>3605014</v>
      </c>
      <c r="E88" s="7" t="s">
        <v>206</v>
      </c>
      <c r="F88" s="7" t="s">
        <v>207</v>
      </c>
      <c r="G88" s="7"/>
      <c r="H88" s="7"/>
      <c r="I88" s="7"/>
      <c r="J88" s="8">
        <v>44498</v>
      </c>
      <c r="K88" s="9">
        <v>129172</v>
      </c>
      <c r="L88" s="9">
        <v>129172</v>
      </c>
      <c r="M88" s="7" t="s">
        <v>50</v>
      </c>
      <c r="N88" s="7" t="s">
        <v>378</v>
      </c>
      <c r="O88" s="7"/>
      <c r="P88" s="7"/>
      <c r="Q88" s="7"/>
      <c r="R88" s="10">
        <v>0</v>
      </c>
      <c r="S88" s="7"/>
      <c r="T88" s="7" t="s">
        <v>51</v>
      </c>
      <c r="U88" s="9">
        <v>0</v>
      </c>
      <c r="V88" s="9">
        <v>0</v>
      </c>
      <c r="W88" s="9">
        <v>0</v>
      </c>
      <c r="X88" s="9">
        <v>0</v>
      </c>
      <c r="Y88" s="9">
        <v>0</v>
      </c>
      <c r="Z88" s="7"/>
      <c r="AA88" s="7"/>
      <c r="AB88" s="9">
        <v>0</v>
      </c>
      <c r="AC88" s="7"/>
      <c r="AD88" s="9">
        <v>0</v>
      </c>
      <c r="AE88" s="9">
        <v>0</v>
      </c>
      <c r="AF88" s="7"/>
      <c r="AG88" s="8">
        <v>44519</v>
      </c>
      <c r="AH88" s="7"/>
      <c r="AI88" s="7"/>
      <c r="AJ88" s="7"/>
      <c r="AK88" s="7"/>
      <c r="AL88" s="7"/>
      <c r="AM88" s="7"/>
      <c r="AN88" s="7"/>
      <c r="AO88" s="9">
        <v>0</v>
      </c>
      <c r="AP88" s="9">
        <v>0</v>
      </c>
      <c r="AQ88" s="7"/>
      <c r="AR88" s="8">
        <v>44631</v>
      </c>
    </row>
    <row r="89" spans="1:44" hidden="1" x14ac:dyDescent="0.25">
      <c r="A89" s="7">
        <v>891901158</v>
      </c>
      <c r="B89" s="7" t="s">
        <v>40</v>
      </c>
      <c r="C89" s="7" t="s">
        <v>42</v>
      </c>
      <c r="D89" s="7">
        <v>3605519</v>
      </c>
      <c r="E89" s="7" t="s">
        <v>208</v>
      </c>
      <c r="F89" s="7" t="s">
        <v>209</v>
      </c>
      <c r="G89" s="7"/>
      <c r="H89" s="7"/>
      <c r="I89" s="7"/>
      <c r="J89" s="8">
        <v>44501</v>
      </c>
      <c r="K89" s="9">
        <v>62246</v>
      </c>
      <c r="L89" s="9">
        <v>62246</v>
      </c>
      <c r="M89" s="7" t="s">
        <v>50</v>
      </c>
      <c r="N89" s="7" t="s">
        <v>378</v>
      </c>
      <c r="O89" s="7"/>
      <c r="P89" s="7"/>
      <c r="Q89" s="7"/>
      <c r="R89" s="10">
        <v>0</v>
      </c>
      <c r="S89" s="7"/>
      <c r="T89" s="7" t="s">
        <v>51</v>
      </c>
      <c r="U89" s="9">
        <v>0</v>
      </c>
      <c r="V89" s="9">
        <v>0</v>
      </c>
      <c r="W89" s="9">
        <v>0</v>
      </c>
      <c r="X89" s="9">
        <v>0</v>
      </c>
      <c r="Y89" s="9">
        <v>0</v>
      </c>
      <c r="Z89" s="7"/>
      <c r="AA89" s="7"/>
      <c r="AB89" s="9">
        <v>0</v>
      </c>
      <c r="AC89" s="7"/>
      <c r="AD89" s="9">
        <v>0</v>
      </c>
      <c r="AE89" s="9">
        <v>0</v>
      </c>
      <c r="AF89" s="7"/>
      <c r="AG89" s="8">
        <v>44547</v>
      </c>
      <c r="AH89" s="7"/>
      <c r="AI89" s="7"/>
      <c r="AJ89" s="7"/>
      <c r="AK89" s="7"/>
      <c r="AL89" s="7"/>
      <c r="AM89" s="7"/>
      <c r="AN89" s="7"/>
      <c r="AO89" s="9">
        <v>0</v>
      </c>
      <c r="AP89" s="9">
        <v>0</v>
      </c>
      <c r="AQ89" s="7"/>
      <c r="AR89" s="8">
        <v>44631</v>
      </c>
    </row>
    <row r="90" spans="1:44" hidden="1" x14ac:dyDescent="0.25">
      <c r="A90" s="7">
        <v>891901158</v>
      </c>
      <c r="B90" s="7" t="s">
        <v>40</v>
      </c>
      <c r="C90" s="7" t="s">
        <v>42</v>
      </c>
      <c r="D90" s="7">
        <v>3605520</v>
      </c>
      <c r="E90" s="7" t="s">
        <v>210</v>
      </c>
      <c r="F90" s="7" t="s">
        <v>211</v>
      </c>
      <c r="G90" s="7"/>
      <c r="H90" s="7"/>
      <c r="I90" s="7"/>
      <c r="J90" s="8">
        <v>44501</v>
      </c>
      <c r="K90" s="9">
        <v>99400</v>
      </c>
      <c r="L90" s="9">
        <v>99400</v>
      </c>
      <c r="M90" s="7" t="s">
        <v>50</v>
      </c>
      <c r="N90" s="7" t="s">
        <v>378</v>
      </c>
      <c r="O90" s="7"/>
      <c r="P90" s="7"/>
      <c r="Q90" s="7"/>
      <c r="R90" s="10">
        <v>0</v>
      </c>
      <c r="S90" s="7"/>
      <c r="T90" s="7" t="s">
        <v>51</v>
      </c>
      <c r="U90" s="9">
        <v>0</v>
      </c>
      <c r="V90" s="9">
        <v>0</v>
      </c>
      <c r="W90" s="9">
        <v>0</v>
      </c>
      <c r="X90" s="9">
        <v>0</v>
      </c>
      <c r="Y90" s="9">
        <v>0</v>
      </c>
      <c r="Z90" s="7"/>
      <c r="AA90" s="7"/>
      <c r="AB90" s="9">
        <v>0</v>
      </c>
      <c r="AC90" s="7"/>
      <c r="AD90" s="9">
        <v>0</v>
      </c>
      <c r="AE90" s="9">
        <v>0</v>
      </c>
      <c r="AF90" s="7"/>
      <c r="AG90" s="8">
        <v>44547</v>
      </c>
      <c r="AH90" s="7"/>
      <c r="AI90" s="7"/>
      <c r="AJ90" s="7"/>
      <c r="AK90" s="7"/>
      <c r="AL90" s="7"/>
      <c r="AM90" s="7"/>
      <c r="AN90" s="7"/>
      <c r="AO90" s="9">
        <v>0</v>
      </c>
      <c r="AP90" s="9">
        <v>0</v>
      </c>
      <c r="AQ90" s="7"/>
      <c r="AR90" s="8">
        <v>44631</v>
      </c>
    </row>
    <row r="91" spans="1:44" hidden="1" x14ac:dyDescent="0.25">
      <c r="A91" s="7">
        <v>891901158</v>
      </c>
      <c r="B91" s="7" t="s">
        <v>40</v>
      </c>
      <c r="C91" s="7" t="s">
        <v>42</v>
      </c>
      <c r="D91" s="7">
        <v>3606784</v>
      </c>
      <c r="E91" s="7" t="s">
        <v>212</v>
      </c>
      <c r="F91" s="7" t="s">
        <v>213</v>
      </c>
      <c r="G91" s="7"/>
      <c r="H91" s="7"/>
      <c r="I91" s="7"/>
      <c r="J91" s="8">
        <v>44509</v>
      </c>
      <c r="K91" s="9">
        <v>90279</v>
      </c>
      <c r="L91" s="9">
        <v>90279</v>
      </c>
      <c r="M91" s="7" t="s">
        <v>50</v>
      </c>
      <c r="N91" s="7" t="s">
        <v>378</v>
      </c>
      <c r="O91" s="7"/>
      <c r="P91" s="7"/>
      <c r="Q91" s="7"/>
      <c r="R91" s="10">
        <v>0</v>
      </c>
      <c r="S91" s="7"/>
      <c r="T91" s="7" t="s">
        <v>51</v>
      </c>
      <c r="U91" s="9">
        <v>0</v>
      </c>
      <c r="V91" s="9">
        <v>0</v>
      </c>
      <c r="W91" s="9">
        <v>0</v>
      </c>
      <c r="X91" s="9">
        <v>0</v>
      </c>
      <c r="Y91" s="9">
        <v>0</v>
      </c>
      <c r="Z91" s="7"/>
      <c r="AA91" s="7"/>
      <c r="AB91" s="9">
        <v>0</v>
      </c>
      <c r="AC91" s="7"/>
      <c r="AD91" s="9">
        <v>0</v>
      </c>
      <c r="AE91" s="9">
        <v>0</v>
      </c>
      <c r="AF91" s="7"/>
      <c r="AG91" s="8">
        <v>44547</v>
      </c>
      <c r="AH91" s="7"/>
      <c r="AI91" s="7"/>
      <c r="AJ91" s="7"/>
      <c r="AK91" s="7"/>
      <c r="AL91" s="7"/>
      <c r="AM91" s="7"/>
      <c r="AN91" s="7"/>
      <c r="AO91" s="9">
        <v>0</v>
      </c>
      <c r="AP91" s="9">
        <v>0</v>
      </c>
      <c r="AQ91" s="7"/>
      <c r="AR91" s="8">
        <v>44631</v>
      </c>
    </row>
    <row r="92" spans="1:44" hidden="1" x14ac:dyDescent="0.25">
      <c r="A92" s="7">
        <v>891901158</v>
      </c>
      <c r="B92" s="7" t="s">
        <v>40</v>
      </c>
      <c r="C92" s="7" t="s">
        <v>42</v>
      </c>
      <c r="D92" s="7">
        <v>3607092</v>
      </c>
      <c r="E92" s="7" t="s">
        <v>214</v>
      </c>
      <c r="F92" s="7" t="s">
        <v>215</v>
      </c>
      <c r="G92" s="7"/>
      <c r="H92" s="7"/>
      <c r="I92" s="7"/>
      <c r="J92" s="8">
        <v>44510</v>
      </c>
      <c r="K92" s="9">
        <v>1595722</v>
      </c>
      <c r="L92" s="9">
        <v>1412214</v>
      </c>
      <c r="M92" s="7" t="s">
        <v>50</v>
      </c>
      <c r="N92" s="7" t="s">
        <v>378</v>
      </c>
      <c r="O92" s="7"/>
      <c r="P92" s="7"/>
      <c r="Q92" s="7"/>
      <c r="R92" s="10">
        <v>0</v>
      </c>
      <c r="S92" s="7"/>
      <c r="T92" s="7" t="s">
        <v>51</v>
      </c>
      <c r="U92" s="9">
        <v>0</v>
      </c>
      <c r="V92" s="9">
        <v>0</v>
      </c>
      <c r="W92" s="9">
        <v>0</v>
      </c>
      <c r="X92" s="9">
        <v>0</v>
      </c>
      <c r="Y92" s="9">
        <v>0</v>
      </c>
      <c r="Z92" s="7"/>
      <c r="AA92" s="7"/>
      <c r="AB92" s="9">
        <v>0</v>
      </c>
      <c r="AC92" s="7"/>
      <c r="AD92" s="9">
        <v>0</v>
      </c>
      <c r="AE92" s="9">
        <v>0</v>
      </c>
      <c r="AF92" s="7"/>
      <c r="AG92" s="8">
        <v>44547</v>
      </c>
      <c r="AH92" s="7"/>
      <c r="AI92" s="7"/>
      <c r="AJ92" s="7"/>
      <c r="AK92" s="7"/>
      <c r="AL92" s="7"/>
      <c r="AM92" s="7"/>
      <c r="AN92" s="7"/>
      <c r="AO92" s="9">
        <v>0</v>
      </c>
      <c r="AP92" s="9">
        <v>0</v>
      </c>
      <c r="AQ92" s="7"/>
      <c r="AR92" s="8">
        <v>44631</v>
      </c>
    </row>
    <row r="93" spans="1:44" hidden="1" x14ac:dyDescent="0.25">
      <c r="A93" s="7">
        <v>891901158</v>
      </c>
      <c r="B93" s="7" t="s">
        <v>40</v>
      </c>
      <c r="C93" s="7" t="s">
        <v>42</v>
      </c>
      <c r="D93" s="7">
        <v>3607094</v>
      </c>
      <c r="E93" s="7" t="s">
        <v>216</v>
      </c>
      <c r="F93" s="7" t="s">
        <v>217</v>
      </c>
      <c r="G93" s="7"/>
      <c r="H93" s="7"/>
      <c r="I93" s="7"/>
      <c r="J93" s="8">
        <v>44510</v>
      </c>
      <c r="K93" s="9">
        <v>99400</v>
      </c>
      <c r="L93" s="9">
        <v>99400</v>
      </c>
      <c r="M93" s="7" t="s">
        <v>50</v>
      </c>
      <c r="N93" s="7" t="s">
        <v>378</v>
      </c>
      <c r="O93" s="7"/>
      <c r="P93" s="7"/>
      <c r="Q93" s="7"/>
      <c r="R93" s="10">
        <v>0</v>
      </c>
      <c r="S93" s="7"/>
      <c r="T93" s="7" t="s">
        <v>51</v>
      </c>
      <c r="U93" s="9">
        <v>0</v>
      </c>
      <c r="V93" s="9">
        <v>0</v>
      </c>
      <c r="W93" s="9">
        <v>0</v>
      </c>
      <c r="X93" s="9">
        <v>0</v>
      </c>
      <c r="Y93" s="9">
        <v>0</v>
      </c>
      <c r="Z93" s="7"/>
      <c r="AA93" s="7"/>
      <c r="AB93" s="9">
        <v>0</v>
      </c>
      <c r="AC93" s="7"/>
      <c r="AD93" s="9">
        <v>0</v>
      </c>
      <c r="AE93" s="9">
        <v>0</v>
      </c>
      <c r="AF93" s="7"/>
      <c r="AG93" s="8">
        <v>44547</v>
      </c>
      <c r="AH93" s="7"/>
      <c r="AI93" s="7"/>
      <c r="AJ93" s="7"/>
      <c r="AK93" s="7"/>
      <c r="AL93" s="7"/>
      <c r="AM93" s="7"/>
      <c r="AN93" s="7"/>
      <c r="AO93" s="9">
        <v>0</v>
      </c>
      <c r="AP93" s="9">
        <v>0</v>
      </c>
      <c r="AQ93" s="7"/>
      <c r="AR93" s="8">
        <v>44631</v>
      </c>
    </row>
    <row r="94" spans="1:44" hidden="1" x14ac:dyDescent="0.25">
      <c r="A94" s="7">
        <v>891901158</v>
      </c>
      <c r="B94" s="7" t="s">
        <v>40</v>
      </c>
      <c r="C94" s="7" t="s">
        <v>42</v>
      </c>
      <c r="D94" s="7">
        <v>3608877</v>
      </c>
      <c r="E94" s="7" t="s">
        <v>218</v>
      </c>
      <c r="F94" s="7" t="s">
        <v>219</v>
      </c>
      <c r="G94" s="7"/>
      <c r="H94" s="7"/>
      <c r="I94" s="7"/>
      <c r="J94" s="8">
        <v>44522</v>
      </c>
      <c r="K94" s="9">
        <v>7000000</v>
      </c>
      <c r="L94" s="9">
        <v>7000000</v>
      </c>
      <c r="M94" s="7" t="s">
        <v>50</v>
      </c>
      <c r="N94" s="7" t="s">
        <v>378</v>
      </c>
      <c r="O94" s="7"/>
      <c r="P94" s="7"/>
      <c r="Q94" s="7"/>
      <c r="R94" s="10">
        <v>0</v>
      </c>
      <c r="S94" s="7"/>
      <c r="T94" s="7" t="s">
        <v>51</v>
      </c>
      <c r="U94" s="9">
        <v>0</v>
      </c>
      <c r="V94" s="9">
        <v>0</v>
      </c>
      <c r="W94" s="9">
        <v>0</v>
      </c>
      <c r="X94" s="9">
        <v>0</v>
      </c>
      <c r="Y94" s="9">
        <v>0</v>
      </c>
      <c r="Z94" s="7"/>
      <c r="AA94" s="7"/>
      <c r="AB94" s="9">
        <v>0</v>
      </c>
      <c r="AC94" s="7"/>
      <c r="AD94" s="9">
        <v>0</v>
      </c>
      <c r="AE94" s="9">
        <v>0</v>
      </c>
      <c r="AF94" s="7"/>
      <c r="AG94" s="8">
        <v>44547</v>
      </c>
      <c r="AH94" s="7"/>
      <c r="AI94" s="7"/>
      <c r="AJ94" s="7"/>
      <c r="AK94" s="7"/>
      <c r="AL94" s="7"/>
      <c r="AM94" s="7"/>
      <c r="AN94" s="7"/>
      <c r="AO94" s="9">
        <v>0</v>
      </c>
      <c r="AP94" s="9">
        <v>0</v>
      </c>
      <c r="AQ94" s="7"/>
      <c r="AR94" s="8">
        <v>44631</v>
      </c>
    </row>
    <row r="95" spans="1:44" hidden="1" x14ac:dyDescent="0.25">
      <c r="A95" s="7">
        <v>891901158</v>
      </c>
      <c r="B95" s="7" t="s">
        <v>40</v>
      </c>
      <c r="C95" s="7" t="s">
        <v>42</v>
      </c>
      <c r="D95" s="7">
        <v>3609896</v>
      </c>
      <c r="E95" s="7" t="s">
        <v>220</v>
      </c>
      <c r="F95" s="7" t="s">
        <v>221</v>
      </c>
      <c r="G95" s="7"/>
      <c r="H95" s="7"/>
      <c r="I95" s="7"/>
      <c r="J95" s="8">
        <v>44525</v>
      </c>
      <c r="K95" s="9">
        <v>288630</v>
      </c>
      <c r="L95" s="9">
        <v>288630</v>
      </c>
      <c r="M95" s="7" t="s">
        <v>50</v>
      </c>
      <c r="N95" s="7" t="s">
        <v>378</v>
      </c>
      <c r="O95" s="7"/>
      <c r="P95" s="7"/>
      <c r="Q95" s="7"/>
      <c r="R95" s="10">
        <v>0</v>
      </c>
      <c r="S95" s="7"/>
      <c r="T95" s="7" t="s">
        <v>51</v>
      </c>
      <c r="U95" s="9">
        <v>0</v>
      </c>
      <c r="V95" s="9">
        <v>0</v>
      </c>
      <c r="W95" s="9">
        <v>0</v>
      </c>
      <c r="X95" s="9">
        <v>0</v>
      </c>
      <c r="Y95" s="9">
        <v>0</v>
      </c>
      <c r="Z95" s="7"/>
      <c r="AA95" s="7"/>
      <c r="AB95" s="9">
        <v>0</v>
      </c>
      <c r="AC95" s="7"/>
      <c r="AD95" s="9">
        <v>0</v>
      </c>
      <c r="AE95" s="9">
        <v>0</v>
      </c>
      <c r="AF95" s="7"/>
      <c r="AG95" s="8">
        <v>44610</v>
      </c>
      <c r="AH95" s="7"/>
      <c r="AI95" s="7"/>
      <c r="AJ95" s="7"/>
      <c r="AK95" s="7"/>
      <c r="AL95" s="7"/>
      <c r="AM95" s="7"/>
      <c r="AN95" s="7"/>
      <c r="AO95" s="9">
        <v>0</v>
      </c>
      <c r="AP95" s="9">
        <v>0</v>
      </c>
      <c r="AQ95" s="7"/>
      <c r="AR95" s="8">
        <v>44631</v>
      </c>
    </row>
    <row r="96" spans="1:44" hidden="1" x14ac:dyDescent="0.25">
      <c r="A96" s="7">
        <v>891901158</v>
      </c>
      <c r="B96" s="7" t="s">
        <v>40</v>
      </c>
      <c r="C96" s="7" t="s">
        <v>42</v>
      </c>
      <c r="D96" s="7">
        <v>3611744</v>
      </c>
      <c r="E96" s="7" t="s">
        <v>222</v>
      </c>
      <c r="F96" s="7" t="s">
        <v>223</v>
      </c>
      <c r="G96" s="7"/>
      <c r="H96" s="7"/>
      <c r="I96" s="7"/>
      <c r="J96" s="8">
        <v>44532</v>
      </c>
      <c r="K96" s="9">
        <v>99400</v>
      </c>
      <c r="L96" s="9">
        <v>99400</v>
      </c>
      <c r="M96" s="7" t="s">
        <v>50</v>
      </c>
      <c r="N96" s="7" t="s">
        <v>378</v>
      </c>
      <c r="O96" s="7"/>
      <c r="P96" s="7"/>
      <c r="Q96" s="7"/>
      <c r="R96" s="10">
        <v>0</v>
      </c>
      <c r="S96" s="7"/>
      <c r="T96" s="7" t="s">
        <v>51</v>
      </c>
      <c r="U96" s="9">
        <v>0</v>
      </c>
      <c r="V96" s="9">
        <v>0</v>
      </c>
      <c r="W96" s="9">
        <v>0</v>
      </c>
      <c r="X96" s="9">
        <v>0</v>
      </c>
      <c r="Y96" s="9">
        <v>0</v>
      </c>
      <c r="Z96" s="7"/>
      <c r="AA96" s="7"/>
      <c r="AB96" s="9">
        <v>0</v>
      </c>
      <c r="AC96" s="7"/>
      <c r="AD96" s="9">
        <v>0</v>
      </c>
      <c r="AE96" s="9">
        <v>0</v>
      </c>
      <c r="AF96" s="7"/>
      <c r="AG96" s="8">
        <v>44547</v>
      </c>
      <c r="AH96" s="7"/>
      <c r="AI96" s="7"/>
      <c r="AJ96" s="7"/>
      <c r="AK96" s="7"/>
      <c r="AL96" s="7"/>
      <c r="AM96" s="7"/>
      <c r="AN96" s="7"/>
      <c r="AO96" s="9">
        <v>0</v>
      </c>
      <c r="AP96" s="9">
        <v>0</v>
      </c>
      <c r="AQ96" s="7"/>
      <c r="AR96" s="8">
        <v>44631</v>
      </c>
    </row>
    <row r="97" spans="1:44" hidden="1" x14ac:dyDescent="0.25">
      <c r="A97" s="7">
        <v>891901158</v>
      </c>
      <c r="B97" s="7" t="s">
        <v>40</v>
      </c>
      <c r="C97" s="7" t="s">
        <v>42</v>
      </c>
      <c r="D97" s="7">
        <v>3614654</v>
      </c>
      <c r="E97" s="7" t="s">
        <v>224</v>
      </c>
      <c r="F97" s="7" t="s">
        <v>225</v>
      </c>
      <c r="G97" s="7"/>
      <c r="H97" s="7"/>
      <c r="I97" s="7"/>
      <c r="J97" s="8">
        <v>44545</v>
      </c>
      <c r="K97" s="9">
        <v>91900</v>
      </c>
      <c r="L97" s="9">
        <v>91900</v>
      </c>
      <c r="M97" s="7" t="s">
        <v>50</v>
      </c>
      <c r="N97" s="7" t="s">
        <v>378</v>
      </c>
      <c r="O97" s="7"/>
      <c r="P97" s="7"/>
      <c r="Q97" s="7"/>
      <c r="R97" s="10">
        <v>0</v>
      </c>
      <c r="S97" s="7"/>
      <c r="T97" s="7" t="s">
        <v>51</v>
      </c>
      <c r="U97" s="9">
        <v>0</v>
      </c>
      <c r="V97" s="9">
        <v>0</v>
      </c>
      <c r="W97" s="9">
        <v>0</v>
      </c>
      <c r="X97" s="9">
        <v>0</v>
      </c>
      <c r="Y97" s="9">
        <v>0</v>
      </c>
      <c r="Z97" s="7"/>
      <c r="AA97" s="7"/>
      <c r="AB97" s="9">
        <v>0</v>
      </c>
      <c r="AC97" s="7"/>
      <c r="AD97" s="9">
        <v>0</v>
      </c>
      <c r="AE97" s="9">
        <v>0</v>
      </c>
      <c r="AF97" s="7"/>
      <c r="AG97" s="8">
        <v>44610</v>
      </c>
      <c r="AH97" s="7"/>
      <c r="AI97" s="7"/>
      <c r="AJ97" s="7"/>
      <c r="AK97" s="7"/>
      <c r="AL97" s="7"/>
      <c r="AM97" s="7"/>
      <c r="AN97" s="7"/>
      <c r="AO97" s="9">
        <v>0</v>
      </c>
      <c r="AP97" s="9">
        <v>0</v>
      </c>
      <c r="AQ97" s="7"/>
      <c r="AR97" s="8">
        <v>44631</v>
      </c>
    </row>
    <row r="98" spans="1:44" hidden="1" x14ac:dyDescent="0.25">
      <c r="A98" s="7">
        <v>891901158</v>
      </c>
      <c r="B98" s="7" t="s">
        <v>40</v>
      </c>
      <c r="C98" s="7" t="s">
        <v>42</v>
      </c>
      <c r="D98" s="7">
        <v>3616550</v>
      </c>
      <c r="E98" s="7" t="s">
        <v>226</v>
      </c>
      <c r="F98" s="7" t="s">
        <v>227</v>
      </c>
      <c r="G98" s="7"/>
      <c r="H98" s="7"/>
      <c r="I98" s="7"/>
      <c r="J98" s="8">
        <v>44555</v>
      </c>
      <c r="K98" s="9">
        <v>86954</v>
      </c>
      <c r="L98" s="9">
        <v>86954</v>
      </c>
      <c r="M98" s="7" t="s">
        <v>50</v>
      </c>
      <c r="N98" s="7" t="s">
        <v>378</v>
      </c>
      <c r="O98" s="7"/>
      <c r="P98" s="7"/>
      <c r="Q98" s="7"/>
      <c r="R98" s="10">
        <v>0</v>
      </c>
      <c r="S98" s="7"/>
      <c r="T98" s="7" t="s">
        <v>51</v>
      </c>
      <c r="U98" s="9">
        <v>0</v>
      </c>
      <c r="V98" s="9">
        <v>0</v>
      </c>
      <c r="W98" s="9">
        <v>0</v>
      </c>
      <c r="X98" s="9">
        <v>0</v>
      </c>
      <c r="Y98" s="9">
        <v>0</v>
      </c>
      <c r="Z98" s="7"/>
      <c r="AA98" s="7"/>
      <c r="AB98" s="9">
        <v>0</v>
      </c>
      <c r="AC98" s="7"/>
      <c r="AD98" s="9">
        <v>0</v>
      </c>
      <c r="AE98" s="9">
        <v>0</v>
      </c>
      <c r="AF98" s="7"/>
      <c r="AG98" s="8">
        <v>44610</v>
      </c>
      <c r="AH98" s="7"/>
      <c r="AI98" s="7"/>
      <c r="AJ98" s="7"/>
      <c r="AK98" s="7"/>
      <c r="AL98" s="7"/>
      <c r="AM98" s="7"/>
      <c r="AN98" s="7"/>
      <c r="AO98" s="9">
        <v>0</v>
      </c>
      <c r="AP98" s="9">
        <v>0</v>
      </c>
      <c r="AQ98" s="7"/>
      <c r="AR98" s="8">
        <v>44631</v>
      </c>
    </row>
    <row r="99" spans="1:44" hidden="1" x14ac:dyDescent="0.25">
      <c r="A99" s="7">
        <v>891901158</v>
      </c>
      <c r="B99" s="7" t="s">
        <v>40</v>
      </c>
      <c r="C99" s="7" t="s">
        <v>42</v>
      </c>
      <c r="D99" s="7">
        <v>3616713</v>
      </c>
      <c r="E99" s="7" t="s">
        <v>228</v>
      </c>
      <c r="F99" s="7" t="s">
        <v>229</v>
      </c>
      <c r="G99" s="7"/>
      <c r="H99" s="7"/>
      <c r="I99" s="7"/>
      <c r="J99" s="8">
        <v>44557</v>
      </c>
      <c r="K99" s="9">
        <v>59700</v>
      </c>
      <c r="L99" s="9">
        <v>59700</v>
      </c>
      <c r="M99" s="7" t="s">
        <v>50</v>
      </c>
      <c r="N99" s="7" t="s">
        <v>378</v>
      </c>
      <c r="O99" s="7"/>
      <c r="P99" s="7"/>
      <c r="Q99" s="7"/>
      <c r="R99" s="10">
        <v>0</v>
      </c>
      <c r="S99" s="7"/>
      <c r="T99" s="7" t="s">
        <v>51</v>
      </c>
      <c r="U99" s="9">
        <v>0</v>
      </c>
      <c r="V99" s="9">
        <v>0</v>
      </c>
      <c r="W99" s="9">
        <v>0</v>
      </c>
      <c r="X99" s="9">
        <v>0</v>
      </c>
      <c r="Y99" s="9">
        <v>0</v>
      </c>
      <c r="Z99" s="7"/>
      <c r="AA99" s="7"/>
      <c r="AB99" s="9">
        <v>0</v>
      </c>
      <c r="AC99" s="7"/>
      <c r="AD99" s="9">
        <v>0</v>
      </c>
      <c r="AE99" s="9">
        <v>0</v>
      </c>
      <c r="AF99" s="7"/>
      <c r="AG99" s="8">
        <v>44610</v>
      </c>
      <c r="AH99" s="7"/>
      <c r="AI99" s="7"/>
      <c r="AJ99" s="7"/>
      <c r="AK99" s="7"/>
      <c r="AL99" s="7"/>
      <c r="AM99" s="7"/>
      <c r="AN99" s="7"/>
      <c r="AO99" s="9">
        <v>0</v>
      </c>
      <c r="AP99" s="9">
        <v>0</v>
      </c>
      <c r="AQ99" s="7"/>
      <c r="AR99" s="8">
        <v>44631</v>
      </c>
    </row>
    <row r="100" spans="1:44" hidden="1" x14ac:dyDescent="0.25">
      <c r="A100" s="7">
        <v>891901158</v>
      </c>
      <c r="B100" s="7" t="s">
        <v>40</v>
      </c>
      <c r="C100" s="7" t="s">
        <v>42</v>
      </c>
      <c r="D100" s="7">
        <v>3617274</v>
      </c>
      <c r="E100" s="7" t="s">
        <v>230</v>
      </c>
      <c r="F100" s="7" t="s">
        <v>231</v>
      </c>
      <c r="G100" s="7"/>
      <c r="H100" s="7"/>
      <c r="I100" s="7"/>
      <c r="J100" s="8">
        <v>44560</v>
      </c>
      <c r="K100" s="9">
        <v>59700</v>
      </c>
      <c r="L100" s="9">
        <v>59700</v>
      </c>
      <c r="M100" s="7" t="s">
        <v>50</v>
      </c>
      <c r="N100" s="7" t="s">
        <v>378</v>
      </c>
      <c r="O100" s="7"/>
      <c r="P100" s="7"/>
      <c r="Q100" s="7"/>
      <c r="R100" s="10">
        <v>0</v>
      </c>
      <c r="S100" s="7"/>
      <c r="T100" s="7" t="s">
        <v>51</v>
      </c>
      <c r="U100" s="9">
        <v>0</v>
      </c>
      <c r="V100" s="9">
        <v>0</v>
      </c>
      <c r="W100" s="9">
        <v>0</v>
      </c>
      <c r="X100" s="9">
        <v>0</v>
      </c>
      <c r="Y100" s="9">
        <v>0</v>
      </c>
      <c r="Z100" s="7"/>
      <c r="AA100" s="7"/>
      <c r="AB100" s="9">
        <v>0</v>
      </c>
      <c r="AC100" s="7"/>
      <c r="AD100" s="9">
        <v>0</v>
      </c>
      <c r="AE100" s="9">
        <v>0</v>
      </c>
      <c r="AF100" s="7"/>
      <c r="AG100" s="8">
        <v>44610</v>
      </c>
      <c r="AH100" s="7"/>
      <c r="AI100" s="7"/>
      <c r="AJ100" s="7"/>
      <c r="AK100" s="7"/>
      <c r="AL100" s="7"/>
      <c r="AM100" s="7"/>
      <c r="AN100" s="7"/>
      <c r="AO100" s="9">
        <v>0</v>
      </c>
      <c r="AP100" s="9">
        <v>0</v>
      </c>
      <c r="AQ100" s="7"/>
      <c r="AR100" s="8">
        <v>44631</v>
      </c>
    </row>
    <row r="101" spans="1:44" hidden="1" x14ac:dyDescent="0.25">
      <c r="A101" s="7">
        <v>891901158</v>
      </c>
      <c r="B101" s="7" t="s">
        <v>40</v>
      </c>
      <c r="C101" s="7" t="s">
        <v>42</v>
      </c>
      <c r="D101" s="7">
        <v>3618471</v>
      </c>
      <c r="E101" s="7" t="s">
        <v>232</v>
      </c>
      <c r="F101" s="7" t="s">
        <v>233</v>
      </c>
      <c r="G101" s="7"/>
      <c r="H101" s="7"/>
      <c r="I101" s="7"/>
      <c r="J101" s="8">
        <v>44567</v>
      </c>
      <c r="K101" s="9">
        <v>3397849</v>
      </c>
      <c r="L101" s="9">
        <v>3124925</v>
      </c>
      <c r="M101" s="7" t="s">
        <v>50</v>
      </c>
      <c r="N101" s="7" t="s">
        <v>378</v>
      </c>
      <c r="O101" s="7"/>
      <c r="P101" s="7"/>
      <c r="Q101" s="7"/>
      <c r="R101" s="10">
        <v>0</v>
      </c>
      <c r="S101" s="7"/>
      <c r="T101" s="7" t="s">
        <v>51</v>
      </c>
      <c r="U101" s="9">
        <v>0</v>
      </c>
      <c r="V101" s="9">
        <v>0</v>
      </c>
      <c r="W101" s="9">
        <v>0</v>
      </c>
      <c r="X101" s="9">
        <v>0</v>
      </c>
      <c r="Y101" s="9">
        <v>0</v>
      </c>
      <c r="Z101" s="7"/>
      <c r="AA101" s="7"/>
      <c r="AB101" s="9">
        <v>0</v>
      </c>
      <c r="AC101" s="7"/>
      <c r="AD101" s="9">
        <v>0</v>
      </c>
      <c r="AE101" s="9">
        <v>0</v>
      </c>
      <c r="AF101" s="7"/>
      <c r="AG101" s="8">
        <v>44610</v>
      </c>
      <c r="AH101" s="7"/>
      <c r="AI101" s="7"/>
      <c r="AJ101" s="7"/>
      <c r="AK101" s="7"/>
      <c r="AL101" s="7"/>
      <c r="AM101" s="7"/>
      <c r="AN101" s="7"/>
      <c r="AO101" s="9">
        <v>0</v>
      </c>
      <c r="AP101" s="9">
        <v>0</v>
      </c>
      <c r="AQ101" s="7"/>
      <c r="AR101" s="8">
        <v>44631</v>
      </c>
    </row>
    <row r="102" spans="1:44" hidden="1" x14ac:dyDescent="0.25">
      <c r="A102" s="7">
        <v>891901158</v>
      </c>
      <c r="B102" s="7" t="s">
        <v>40</v>
      </c>
      <c r="C102" s="7" t="s">
        <v>42</v>
      </c>
      <c r="D102" s="7">
        <v>3618474</v>
      </c>
      <c r="E102" s="7" t="s">
        <v>234</v>
      </c>
      <c r="F102" s="7" t="s">
        <v>235</v>
      </c>
      <c r="G102" s="7"/>
      <c r="H102" s="7"/>
      <c r="I102" s="7"/>
      <c r="J102" s="8">
        <v>44567</v>
      </c>
      <c r="K102" s="9">
        <v>99400</v>
      </c>
      <c r="L102" s="9">
        <v>99400</v>
      </c>
      <c r="M102" s="7" t="s">
        <v>50</v>
      </c>
      <c r="N102" s="7" t="s">
        <v>378</v>
      </c>
      <c r="O102" s="7"/>
      <c r="P102" s="7"/>
      <c r="Q102" s="7"/>
      <c r="R102" s="10">
        <v>0</v>
      </c>
      <c r="S102" s="7"/>
      <c r="T102" s="7" t="s">
        <v>51</v>
      </c>
      <c r="U102" s="9">
        <v>0</v>
      </c>
      <c r="V102" s="9">
        <v>0</v>
      </c>
      <c r="W102" s="9">
        <v>0</v>
      </c>
      <c r="X102" s="9">
        <v>0</v>
      </c>
      <c r="Y102" s="9">
        <v>0</v>
      </c>
      <c r="Z102" s="7"/>
      <c r="AA102" s="7"/>
      <c r="AB102" s="9">
        <v>0</v>
      </c>
      <c r="AC102" s="7"/>
      <c r="AD102" s="9">
        <v>0</v>
      </c>
      <c r="AE102" s="9">
        <v>0</v>
      </c>
      <c r="AF102" s="7"/>
      <c r="AG102" s="8">
        <v>44610</v>
      </c>
      <c r="AH102" s="7"/>
      <c r="AI102" s="7"/>
      <c r="AJ102" s="7"/>
      <c r="AK102" s="7"/>
      <c r="AL102" s="7"/>
      <c r="AM102" s="7"/>
      <c r="AN102" s="7"/>
      <c r="AO102" s="9">
        <v>0</v>
      </c>
      <c r="AP102" s="9">
        <v>0</v>
      </c>
      <c r="AQ102" s="7"/>
      <c r="AR102" s="8">
        <v>44631</v>
      </c>
    </row>
    <row r="103" spans="1:44" hidden="1" x14ac:dyDescent="0.25">
      <c r="A103" s="7">
        <v>891901158</v>
      </c>
      <c r="B103" s="7" t="s">
        <v>40</v>
      </c>
      <c r="C103" s="7" t="s">
        <v>42</v>
      </c>
      <c r="D103" s="7">
        <v>3618735</v>
      </c>
      <c r="E103" s="7" t="s">
        <v>236</v>
      </c>
      <c r="F103" s="7" t="s">
        <v>237</v>
      </c>
      <c r="G103" s="7"/>
      <c r="H103" s="7"/>
      <c r="I103" s="7"/>
      <c r="J103" s="8">
        <v>44568</v>
      </c>
      <c r="K103" s="9">
        <v>7000000</v>
      </c>
      <c r="L103" s="9">
        <v>7000000</v>
      </c>
      <c r="M103" s="7" t="s">
        <v>50</v>
      </c>
      <c r="N103" s="7" t="s">
        <v>378</v>
      </c>
      <c r="O103" s="7"/>
      <c r="P103" s="7"/>
      <c r="Q103" s="7"/>
      <c r="R103" s="10">
        <v>0</v>
      </c>
      <c r="S103" s="7"/>
      <c r="T103" s="7" t="s">
        <v>51</v>
      </c>
      <c r="U103" s="9">
        <v>0</v>
      </c>
      <c r="V103" s="9">
        <v>0</v>
      </c>
      <c r="W103" s="9">
        <v>0</v>
      </c>
      <c r="X103" s="9">
        <v>0</v>
      </c>
      <c r="Y103" s="9">
        <v>0</v>
      </c>
      <c r="Z103" s="7"/>
      <c r="AA103" s="7"/>
      <c r="AB103" s="9">
        <v>0</v>
      </c>
      <c r="AC103" s="7"/>
      <c r="AD103" s="9">
        <v>0</v>
      </c>
      <c r="AE103" s="9">
        <v>0</v>
      </c>
      <c r="AF103" s="7"/>
      <c r="AG103" s="8">
        <v>44610</v>
      </c>
      <c r="AH103" s="7"/>
      <c r="AI103" s="7"/>
      <c r="AJ103" s="7"/>
      <c r="AK103" s="7"/>
      <c r="AL103" s="7"/>
      <c r="AM103" s="7"/>
      <c r="AN103" s="7"/>
      <c r="AO103" s="9">
        <v>0</v>
      </c>
      <c r="AP103" s="9">
        <v>0</v>
      </c>
      <c r="AQ103" s="7"/>
      <c r="AR103" s="8">
        <v>44631</v>
      </c>
    </row>
    <row r="104" spans="1:44" hidden="1" x14ac:dyDescent="0.25">
      <c r="A104" s="7">
        <v>891901158</v>
      </c>
      <c r="B104" s="7" t="s">
        <v>40</v>
      </c>
      <c r="C104" s="7" t="s">
        <v>42</v>
      </c>
      <c r="D104" s="7">
        <v>3620099</v>
      </c>
      <c r="E104" s="7" t="s">
        <v>238</v>
      </c>
      <c r="F104" s="7" t="s">
        <v>239</v>
      </c>
      <c r="G104" s="7"/>
      <c r="H104" s="7"/>
      <c r="I104" s="7"/>
      <c r="J104" s="8">
        <v>44576</v>
      </c>
      <c r="K104" s="9">
        <v>158932</v>
      </c>
      <c r="L104" s="9">
        <v>158932</v>
      </c>
      <c r="M104" s="7" t="s">
        <v>50</v>
      </c>
      <c r="N104" s="7" t="s">
        <v>378</v>
      </c>
      <c r="O104" s="7"/>
      <c r="P104" s="7"/>
      <c r="Q104" s="7"/>
      <c r="R104" s="10">
        <v>0</v>
      </c>
      <c r="S104" s="7"/>
      <c r="T104" s="7" t="s">
        <v>51</v>
      </c>
      <c r="U104" s="9">
        <v>0</v>
      </c>
      <c r="V104" s="9">
        <v>0</v>
      </c>
      <c r="W104" s="9">
        <v>0</v>
      </c>
      <c r="X104" s="9">
        <v>0</v>
      </c>
      <c r="Y104" s="9">
        <v>0</v>
      </c>
      <c r="Z104" s="7"/>
      <c r="AA104" s="7"/>
      <c r="AB104" s="9">
        <v>0</v>
      </c>
      <c r="AC104" s="7"/>
      <c r="AD104" s="9">
        <v>0</v>
      </c>
      <c r="AE104" s="9">
        <v>0</v>
      </c>
      <c r="AF104" s="7"/>
      <c r="AG104" s="8">
        <v>44610</v>
      </c>
      <c r="AH104" s="7"/>
      <c r="AI104" s="7"/>
      <c r="AJ104" s="7"/>
      <c r="AK104" s="7"/>
      <c r="AL104" s="7"/>
      <c r="AM104" s="7"/>
      <c r="AN104" s="7"/>
      <c r="AO104" s="9">
        <v>0</v>
      </c>
      <c r="AP104" s="9">
        <v>0</v>
      </c>
      <c r="AQ104" s="7"/>
      <c r="AR104" s="8">
        <v>44631</v>
      </c>
    </row>
    <row r="105" spans="1:44" hidden="1" x14ac:dyDescent="0.25">
      <c r="A105" s="7">
        <v>891901158</v>
      </c>
      <c r="B105" s="7" t="s">
        <v>40</v>
      </c>
      <c r="C105" s="7" t="s">
        <v>42</v>
      </c>
      <c r="D105" s="7">
        <v>3621836</v>
      </c>
      <c r="E105" s="7" t="s">
        <v>240</v>
      </c>
      <c r="F105" s="7" t="s">
        <v>241</v>
      </c>
      <c r="G105" s="7"/>
      <c r="H105" s="7"/>
      <c r="I105" s="7"/>
      <c r="J105" s="8">
        <v>44584</v>
      </c>
      <c r="K105" s="9">
        <v>7000000</v>
      </c>
      <c r="L105" s="9">
        <v>7000000</v>
      </c>
      <c r="M105" s="7" t="s">
        <v>50</v>
      </c>
      <c r="N105" s="7" t="s">
        <v>378</v>
      </c>
      <c r="O105" s="7"/>
      <c r="P105" s="7"/>
      <c r="Q105" s="7"/>
      <c r="R105" s="10">
        <v>0</v>
      </c>
      <c r="S105" s="7"/>
      <c r="T105" s="7" t="s">
        <v>51</v>
      </c>
      <c r="U105" s="9">
        <v>0</v>
      </c>
      <c r="V105" s="9">
        <v>0</v>
      </c>
      <c r="W105" s="9">
        <v>0</v>
      </c>
      <c r="X105" s="9">
        <v>0</v>
      </c>
      <c r="Y105" s="9">
        <v>0</v>
      </c>
      <c r="Z105" s="7"/>
      <c r="AA105" s="7"/>
      <c r="AB105" s="9">
        <v>0</v>
      </c>
      <c r="AC105" s="7"/>
      <c r="AD105" s="9">
        <v>0</v>
      </c>
      <c r="AE105" s="9">
        <v>0</v>
      </c>
      <c r="AF105" s="7"/>
      <c r="AG105" s="8">
        <v>44610</v>
      </c>
      <c r="AH105" s="7"/>
      <c r="AI105" s="7"/>
      <c r="AJ105" s="7"/>
      <c r="AK105" s="7"/>
      <c r="AL105" s="7"/>
      <c r="AM105" s="7"/>
      <c r="AN105" s="7"/>
      <c r="AO105" s="9">
        <v>0</v>
      </c>
      <c r="AP105" s="9">
        <v>0</v>
      </c>
      <c r="AQ105" s="7"/>
      <c r="AR105" s="8">
        <v>44631</v>
      </c>
    </row>
    <row r="106" spans="1:44" hidden="1" x14ac:dyDescent="0.25">
      <c r="A106" s="7">
        <v>891901158</v>
      </c>
      <c r="B106" s="7" t="s">
        <v>40</v>
      </c>
      <c r="C106" s="7" t="s">
        <v>42</v>
      </c>
      <c r="D106" s="7">
        <v>3623628</v>
      </c>
      <c r="E106" s="7" t="s">
        <v>242</v>
      </c>
      <c r="F106" s="7" t="s">
        <v>243</v>
      </c>
      <c r="G106" s="7"/>
      <c r="H106" s="7"/>
      <c r="I106" s="7"/>
      <c r="J106" s="8">
        <v>44591</v>
      </c>
      <c r="K106" s="9">
        <v>631488</v>
      </c>
      <c r="L106" s="9">
        <v>631488</v>
      </c>
      <c r="M106" s="7" t="s">
        <v>50</v>
      </c>
      <c r="N106" s="7" t="s">
        <v>378</v>
      </c>
      <c r="O106" s="7"/>
      <c r="P106" s="7"/>
      <c r="Q106" s="7"/>
      <c r="R106" s="10">
        <v>0</v>
      </c>
      <c r="S106" s="7"/>
      <c r="T106" s="7" t="s">
        <v>51</v>
      </c>
      <c r="U106" s="9">
        <v>0</v>
      </c>
      <c r="V106" s="9">
        <v>0</v>
      </c>
      <c r="W106" s="9">
        <v>0</v>
      </c>
      <c r="X106" s="9">
        <v>0</v>
      </c>
      <c r="Y106" s="9">
        <v>0</v>
      </c>
      <c r="Z106" s="7"/>
      <c r="AA106" s="7"/>
      <c r="AB106" s="9">
        <v>0</v>
      </c>
      <c r="AC106" s="7"/>
      <c r="AD106" s="9">
        <v>0</v>
      </c>
      <c r="AE106" s="9">
        <v>0</v>
      </c>
      <c r="AF106" s="7"/>
      <c r="AG106" s="8">
        <v>44610</v>
      </c>
      <c r="AH106" s="7"/>
      <c r="AI106" s="7"/>
      <c r="AJ106" s="7"/>
      <c r="AK106" s="7"/>
      <c r="AL106" s="7"/>
      <c r="AM106" s="7"/>
      <c r="AN106" s="7"/>
      <c r="AO106" s="9">
        <v>0</v>
      </c>
      <c r="AP106" s="9">
        <v>0</v>
      </c>
      <c r="AQ106" s="7"/>
      <c r="AR106" s="8">
        <v>44631</v>
      </c>
    </row>
    <row r="107" spans="1:44" hidden="1" x14ac:dyDescent="0.25">
      <c r="A107" s="7">
        <v>891901158</v>
      </c>
      <c r="B107" s="7" t="s">
        <v>40</v>
      </c>
      <c r="C107" s="7" t="s">
        <v>42</v>
      </c>
      <c r="D107" s="7">
        <v>3546435</v>
      </c>
      <c r="E107" s="7" t="s">
        <v>244</v>
      </c>
      <c r="F107" s="7" t="s">
        <v>245</v>
      </c>
      <c r="G107" s="7" t="s">
        <v>42</v>
      </c>
      <c r="H107" s="7">
        <v>3546435</v>
      </c>
      <c r="I107" s="7"/>
      <c r="J107" s="8">
        <v>44268</v>
      </c>
      <c r="K107" s="9">
        <v>112564</v>
      </c>
      <c r="L107" s="9">
        <v>112564</v>
      </c>
      <c r="M107" s="7" t="s">
        <v>43</v>
      </c>
      <c r="N107" s="7" t="s">
        <v>382</v>
      </c>
      <c r="O107" s="7"/>
      <c r="P107" s="7"/>
      <c r="Q107" s="7"/>
      <c r="R107" s="10">
        <v>0</v>
      </c>
      <c r="S107" s="7"/>
      <c r="T107" s="7" t="s">
        <v>246</v>
      </c>
      <c r="U107" s="9">
        <v>112564</v>
      </c>
      <c r="V107" s="9">
        <v>112564</v>
      </c>
      <c r="W107" s="9">
        <v>0</v>
      </c>
      <c r="X107" s="9">
        <v>0</v>
      </c>
      <c r="Y107" s="9">
        <v>0</v>
      </c>
      <c r="Z107" s="7"/>
      <c r="AA107" s="7"/>
      <c r="AB107" s="9">
        <v>0</v>
      </c>
      <c r="AC107" s="37">
        <v>210718516814554</v>
      </c>
      <c r="AD107" s="9">
        <v>0</v>
      </c>
      <c r="AE107" s="9">
        <v>0</v>
      </c>
      <c r="AF107" s="7"/>
      <c r="AG107" s="8">
        <v>44348</v>
      </c>
      <c r="AH107" s="7"/>
      <c r="AI107" s="7">
        <v>2</v>
      </c>
      <c r="AJ107" s="7"/>
      <c r="AK107" s="7"/>
      <c r="AL107" s="7">
        <v>1</v>
      </c>
      <c r="AM107" s="7">
        <v>20210730</v>
      </c>
      <c r="AN107" s="7">
        <v>20210719</v>
      </c>
      <c r="AO107" s="9">
        <v>112564</v>
      </c>
      <c r="AP107" s="9">
        <v>0</v>
      </c>
      <c r="AQ107" s="7"/>
      <c r="AR107" s="8">
        <v>44631</v>
      </c>
    </row>
    <row r="108" spans="1:44" hidden="1" x14ac:dyDescent="0.25">
      <c r="A108" s="7">
        <v>891901158</v>
      </c>
      <c r="B108" s="7" t="s">
        <v>40</v>
      </c>
      <c r="C108" s="7" t="s">
        <v>42</v>
      </c>
      <c r="D108" s="7">
        <v>3587008</v>
      </c>
      <c r="E108" s="7" t="s">
        <v>247</v>
      </c>
      <c r="F108" s="7" t="s">
        <v>248</v>
      </c>
      <c r="G108" s="7" t="s">
        <v>42</v>
      </c>
      <c r="H108" s="7">
        <v>3587008</v>
      </c>
      <c r="I108" s="7"/>
      <c r="J108" s="8">
        <v>44410</v>
      </c>
      <c r="K108" s="9">
        <v>338599</v>
      </c>
      <c r="L108" s="9">
        <v>338599</v>
      </c>
      <c r="M108" s="7" t="s">
        <v>43</v>
      </c>
      <c r="N108" s="7" t="s">
        <v>382</v>
      </c>
      <c r="O108" s="7"/>
      <c r="P108" s="7"/>
      <c r="Q108" s="7"/>
      <c r="R108" s="10">
        <v>0</v>
      </c>
      <c r="S108" s="7"/>
      <c r="T108" s="7" t="s">
        <v>246</v>
      </c>
      <c r="U108" s="9">
        <v>338599</v>
      </c>
      <c r="V108" s="9">
        <v>338599</v>
      </c>
      <c r="W108" s="9">
        <v>0</v>
      </c>
      <c r="X108" s="9">
        <v>0</v>
      </c>
      <c r="Y108" s="9">
        <v>0</v>
      </c>
      <c r="Z108" s="7"/>
      <c r="AA108" s="7"/>
      <c r="AB108" s="9">
        <v>0</v>
      </c>
      <c r="AC108" s="37">
        <v>212148516387202</v>
      </c>
      <c r="AD108" s="9">
        <v>0</v>
      </c>
      <c r="AE108" s="9">
        <v>0</v>
      </c>
      <c r="AF108" s="7"/>
      <c r="AG108" s="8">
        <v>44488</v>
      </c>
      <c r="AH108" s="7"/>
      <c r="AI108" s="7">
        <v>2</v>
      </c>
      <c r="AJ108" s="7"/>
      <c r="AK108" s="7"/>
      <c r="AL108" s="7">
        <v>1</v>
      </c>
      <c r="AM108" s="7">
        <v>20211130</v>
      </c>
      <c r="AN108" s="7">
        <v>20211118</v>
      </c>
      <c r="AO108" s="9">
        <v>338599</v>
      </c>
      <c r="AP108" s="9">
        <v>0</v>
      </c>
      <c r="AQ108" s="7"/>
      <c r="AR108" s="8">
        <v>44631</v>
      </c>
    </row>
    <row r="109" spans="1:44" hidden="1" x14ac:dyDescent="0.25">
      <c r="A109" s="7">
        <v>891901158</v>
      </c>
      <c r="B109" s="7" t="s">
        <v>40</v>
      </c>
      <c r="C109" s="7" t="s">
        <v>42</v>
      </c>
      <c r="D109" s="7">
        <v>3542448</v>
      </c>
      <c r="E109" s="7" t="s">
        <v>249</v>
      </c>
      <c r="F109" s="7" t="s">
        <v>250</v>
      </c>
      <c r="G109" s="7" t="s">
        <v>42</v>
      </c>
      <c r="H109" s="7">
        <v>3542448</v>
      </c>
      <c r="I109" s="7"/>
      <c r="J109" s="8">
        <v>44250</v>
      </c>
      <c r="K109" s="9">
        <v>59700</v>
      </c>
      <c r="L109" s="9">
        <v>59700</v>
      </c>
      <c r="M109" s="7" t="s">
        <v>43</v>
      </c>
      <c r="N109" s="7" t="s">
        <v>382</v>
      </c>
      <c r="O109" s="7"/>
      <c r="P109" s="7"/>
      <c r="Q109" s="7"/>
      <c r="R109" s="10">
        <v>0</v>
      </c>
      <c r="S109" s="7"/>
      <c r="T109" s="7" t="s">
        <v>246</v>
      </c>
      <c r="U109" s="9">
        <v>59700</v>
      </c>
      <c r="V109" s="9">
        <v>59700</v>
      </c>
      <c r="W109" s="9">
        <v>0</v>
      </c>
      <c r="X109" s="9">
        <v>0</v>
      </c>
      <c r="Y109" s="9">
        <v>0</v>
      </c>
      <c r="Z109" s="7"/>
      <c r="AA109" s="7"/>
      <c r="AB109" s="9">
        <v>0</v>
      </c>
      <c r="AC109" s="37">
        <v>210548516430095</v>
      </c>
      <c r="AD109" s="9">
        <v>0</v>
      </c>
      <c r="AE109" s="9">
        <v>0</v>
      </c>
      <c r="AF109" s="7"/>
      <c r="AG109" s="8">
        <v>44349</v>
      </c>
      <c r="AH109" s="7"/>
      <c r="AI109" s="7">
        <v>2</v>
      </c>
      <c r="AJ109" s="7"/>
      <c r="AK109" s="7"/>
      <c r="AL109" s="7">
        <v>1</v>
      </c>
      <c r="AM109" s="7">
        <v>20210730</v>
      </c>
      <c r="AN109" s="7">
        <v>20210719</v>
      </c>
      <c r="AO109" s="9">
        <v>59700</v>
      </c>
      <c r="AP109" s="9">
        <v>0</v>
      </c>
      <c r="AQ109" s="7"/>
      <c r="AR109" s="8">
        <v>44631</v>
      </c>
    </row>
    <row r="110" spans="1:44" hidden="1" x14ac:dyDescent="0.25">
      <c r="A110" s="7">
        <v>891901158</v>
      </c>
      <c r="B110" s="7" t="s">
        <v>40</v>
      </c>
      <c r="C110" s="7" t="s">
        <v>42</v>
      </c>
      <c r="D110" s="7">
        <v>3544999</v>
      </c>
      <c r="E110" s="7" t="s">
        <v>251</v>
      </c>
      <c r="F110" s="7" t="s">
        <v>252</v>
      </c>
      <c r="G110" s="7" t="s">
        <v>42</v>
      </c>
      <c r="H110" s="7">
        <v>3544999</v>
      </c>
      <c r="I110" s="7"/>
      <c r="J110" s="8">
        <v>44260</v>
      </c>
      <c r="K110" s="9">
        <v>825375</v>
      </c>
      <c r="L110" s="9">
        <v>825375</v>
      </c>
      <c r="M110" s="7" t="s">
        <v>43</v>
      </c>
      <c r="N110" s="7" t="s">
        <v>382</v>
      </c>
      <c r="O110" s="7"/>
      <c r="P110" s="7"/>
      <c r="Q110" s="7"/>
      <c r="R110" s="10">
        <v>0</v>
      </c>
      <c r="S110" s="7"/>
      <c r="T110" s="7" t="s">
        <v>246</v>
      </c>
      <c r="U110" s="9">
        <v>825375</v>
      </c>
      <c r="V110" s="9">
        <v>825375</v>
      </c>
      <c r="W110" s="9">
        <v>0</v>
      </c>
      <c r="X110" s="9">
        <v>0</v>
      </c>
      <c r="Y110" s="9">
        <v>0</v>
      </c>
      <c r="Z110" s="7"/>
      <c r="AA110" s="7"/>
      <c r="AB110" s="9">
        <v>0</v>
      </c>
      <c r="AC110" s="37">
        <v>210628516216276</v>
      </c>
      <c r="AD110" s="9">
        <v>0</v>
      </c>
      <c r="AE110" s="9">
        <v>0</v>
      </c>
      <c r="AF110" s="7"/>
      <c r="AG110" s="8">
        <v>44349</v>
      </c>
      <c r="AH110" s="7"/>
      <c r="AI110" s="7">
        <v>2</v>
      </c>
      <c r="AJ110" s="7"/>
      <c r="AK110" s="7"/>
      <c r="AL110" s="7">
        <v>1</v>
      </c>
      <c r="AM110" s="7">
        <v>20210730</v>
      </c>
      <c r="AN110" s="7">
        <v>20210719</v>
      </c>
      <c r="AO110" s="9">
        <v>825375</v>
      </c>
      <c r="AP110" s="9">
        <v>0</v>
      </c>
      <c r="AQ110" s="7"/>
      <c r="AR110" s="8">
        <v>44631</v>
      </c>
    </row>
    <row r="111" spans="1:44" hidden="1" x14ac:dyDescent="0.25">
      <c r="A111" s="7">
        <v>891901158</v>
      </c>
      <c r="B111" s="7" t="s">
        <v>40</v>
      </c>
      <c r="C111" s="7" t="s">
        <v>42</v>
      </c>
      <c r="D111" s="7">
        <v>3548832</v>
      </c>
      <c r="E111" s="7" t="s">
        <v>253</v>
      </c>
      <c r="F111" s="7" t="s">
        <v>254</v>
      </c>
      <c r="G111" s="7" t="s">
        <v>42</v>
      </c>
      <c r="H111" s="7">
        <v>3548832</v>
      </c>
      <c r="I111" s="7"/>
      <c r="J111" s="8">
        <v>44275</v>
      </c>
      <c r="K111" s="9">
        <v>322479</v>
      </c>
      <c r="L111" s="9">
        <v>322479</v>
      </c>
      <c r="M111" s="7" t="s">
        <v>43</v>
      </c>
      <c r="N111" s="7" t="s">
        <v>382</v>
      </c>
      <c r="O111" s="7"/>
      <c r="P111" s="7"/>
      <c r="Q111" s="7"/>
      <c r="R111" s="10">
        <v>0</v>
      </c>
      <c r="S111" s="7"/>
      <c r="T111" s="7" t="s">
        <v>246</v>
      </c>
      <c r="U111" s="9">
        <v>322479</v>
      </c>
      <c r="V111" s="9">
        <v>322479</v>
      </c>
      <c r="W111" s="9">
        <v>0</v>
      </c>
      <c r="X111" s="9">
        <v>0</v>
      </c>
      <c r="Y111" s="9">
        <v>0</v>
      </c>
      <c r="Z111" s="7"/>
      <c r="AA111" s="7"/>
      <c r="AB111" s="9">
        <v>0</v>
      </c>
      <c r="AC111" s="37">
        <v>210798516447428</v>
      </c>
      <c r="AD111" s="9">
        <v>0</v>
      </c>
      <c r="AE111" s="9">
        <v>0</v>
      </c>
      <c r="AF111" s="7"/>
      <c r="AG111" s="8">
        <v>44348</v>
      </c>
      <c r="AH111" s="7"/>
      <c r="AI111" s="7">
        <v>2</v>
      </c>
      <c r="AJ111" s="7"/>
      <c r="AK111" s="7"/>
      <c r="AL111" s="7">
        <v>1</v>
      </c>
      <c r="AM111" s="7">
        <v>20210730</v>
      </c>
      <c r="AN111" s="7">
        <v>20210719</v>
      </c>
      <c r="AO111" s="9">
        <v>322479</v>
      </c>
      <c r="AP111" s="9">
        <v>0</v>
      </c>
      <c r="AQ111" s="7"/>
      <c r="AR111" s="8">
        <v>44631</v>
      </c>
    </row>
    <row r="112" spans="1:44" hidden="1" x14ac:dyDescent="0.25">
      <c r="A112" s="7">
        <v>891901158</v>
      </c>
      <c r="B112" s="7" t="s">
        <v>40</v>
      </c>
      <c r="C112" s="7" t="s">
        <v>42</v>
      </c>
      <c r="D112" s="7">
        <v>3550155</v>
      </c>
      <c r="E112" s="7" t="s">
        <v>255</v>
      </c>
      <c r="F112" s="7" t="s">
        <v>256</v>
      </c>
      <c r="G112" s="7" t="s">
        <v>42</v>
      </c>
      <c r="H112" s="7">
        <v>3550155</v>
      </c>
      <c r="I112" s="7"/>
      <c r="J112" s="8">
        <v>44280</v>
      </c>
      <c r="K112" s="9">
        <v>59700</v>
      </c>
      <c r="L112" s="9">
        <v>59700</v>
      </c>
      <c r="M112" s="7" t="s">
        <v>43</v>
      </c>
      <c r="N112" s="7" t="s">
        <v>382</v>
      </c>
      <c r="O112" s="7"/>
      <c r="P112" s="7"/>
      <c r="Q112" s="7"/>
      <c r="R112" s="10">
        <v>0</v>
      </c>
      <c r="S112" s="7"/>
      <c r="T112" s="7" t="s">
        <v>246</v>
      </c>
      <c r="U112" s="9">
        <v>59700</v>
      </c>
      <c r="V112" s="9">
        <v>59700</v>
      </c>
      <c r="W112" s="9">
        <v>0</v>
      </c>
      <c r="X112" s="9">
        <v>0</v>
      </c>
      <c r="Y112" s="9">
        <v>0</v>
      </c>
      <c r="Z112" s="7"/>
      <c r="AA112" s="7"/>
      <c r="AB112" s="9">
        <v>0</v>
      </c>
      <c r="AC112" s="37">
        <v>210848516443079</v>
      </c>
      <c r="AD112" s="9">
        <v>0</v>
      </c>
      <c r="AE112" s="9">
        <v>0</v>
      </c>
      <c r="AF112" s="7"/>
      <c r="AG112" s="8">
        <v>44348</v>
      </c>
      <c r="AH112" s="7"/>
      <c r="AI112" s="7">
        <v>2</v>
      </c>
      <c r="AJ112" s="7"/>
      <c r="AK112" s="7"/>
      <c r="AL112" s="7">
        <v>1</v>
      </c>
      <c r="AM112" s="7">
        <v>20210730</v>
      </c>
      <c r="AN112" s="7">
        <v>20210719</v>
      </c>
      <c r="AO112" s="9">
        <v>59700</v>
      </c>
      <c r="AP112" s="9">
        <v>0</v>
      </c>
      <c r="AQ112" s="7"/>
      <c r="AR112" s="8">
        <v>44631</v>
      </c>
    </row>
    <row r="113" spans="1:44" hidden="1" x14ac:dyDescent="0.25">
      <c r="A113" s="7">
        <v>891901158</v>
      </c>
      <c r="B113" s="7" t="s">
        <v>40</v>
      </c>
      <c r="C113" s="7" t="s">
        <v>42</v>
      </c>
      <c r="D113" s="7">
        <v>3555923</v>
      </c>
      <c r="E113" s="7" t="s">
        <v>257</v>
      </c>
      <c r="F113" s="7" t="s">
        <v>258</v>
      </c>
      <c r="G113" s="7" t="s">
        <v>42</v>
      </c>
      <c r="H113" s="7">
        <v>3555923</v>
      </c>
      <c r="I113" s="7"/>
      <c r="J113" s="8">
        <v>44299</v>
      </c>
      <c r="K113" s="9">
        <v>20500</v>
      </c>
      <c r="L113" s="9">
        <v>20500</v>
      </c>
      <c r="M113" s="7" t="s">
        <v>43</v>
      </c>
      <c r="N113" s="7" t="s">
        <v>382</v>
      </c>
      <c r="O113" s="7"/>
      <c r="P113" s="7"/>
      <c r="Q113" s="7"/>
      <c r="R113" s="10">
        <v>0</v>
      </c>
      <c r="S113" s="7"/>
      <c r="T113" s="7" t="s">
        <v>246</v>
      </c>
      <c r="U113" s="9">
        <v>20500</v>
      </c>
      <c r="V113" s="9">
        <v>20500</v>
      </c>
      <c r="W113" s="9">
        <v>0</v>
      </c>
      <c r="X113" s="9">
        <v>0</v>
      </c>
      <c r="Y113" s="9">
        <v>0</v>
      </c>
      <c r="Z113" s="7"/>
      <c r="AA113" s="7"/>
      <c r="AB113" s="9">
        <v>0</v>
      </c>
      <c r="AC113" s="37">
        <v>999999999999999</v>
      </c>
      <c r="AD113" s="9">
        <v>0</v>
      </c>
      <c r="AE113" s="9">
        <v>0</v>
      </c>
      <c r="AF113" s="7"/>
      <c r="AG113" s="8">
        <v>44349</v>
      </c>
      <c r="AH113" s="7"/>
      <c r="AI113" s="7">
        <v>2</v>
      </c>
      <c r="AJ113" s="7"/>
      <c r="AK113" s="7"/>
      <c r="AL113" s="7">
        <v>2</v>
      </c>
      <c r="AM113" s="7">
        <v>20211011</v>
      </c>
      <c r="AN113" s="7">
        <v>20210927</v>
      </c>
      <c r="AO113" s="9">
        <v>20500</v>
      </c>
      <c r="AP113" s="9">
        <v>0</v>
      </c>
      <c r="AQ113" s="7"/>
      <c r="AR113" s="8">
        <v>44631</v>
      </c>
    </row>
    <row r="114" spans="1:44" hidden="1" x14ac:dyDescent="0.25">
      <c r="A114" s="7">
        <v>891901158</v>
      </c>
      <c r="B114" s="7" t="s">
        <v>40</v>
      </c>
      <c r="C114" s="7" t="s">
        <v>42</v>
      </c>
      <c r="D114" s="7">
        <v>3556021</v>
      </c>
      <c r="E114" s="7" t="s">
        <v>259</v>
      </c>
      <c r="F114" s="7" t="s">
        <v>260</v>
      </c>
      <c r="G114" s="7" t="s">
        <v>42</v>
      </c>
      <c r="H114" s="7">
        <v>3556021</v>
      </c>
      <c r="I114" s="7"/>
      <c r="J114" s="8">
        <v>44299</v>
      </c>
      <c r="K114" s="9">
        <v>5259941</v>
      </c>
      <c r="L114" s="9">
        <v>5259941</v>
      </c>
      <c r="M114" s="7" t="s">
        <v>43</v>
      </c>
      <c r="N114" s="7" t="s">
        <v>382</v>
      </c>
      <c r="O114" s="7"/>
      <c r="P114" s="7"/>
      <c r="Q114" s="7"/>
      <c r="R114" s="10">
        <v>0</v>
      </c>
      <c r="S114" s="7"/>
      <c r="T114" s="7" t="s">
        <v>246</v>
      </c>
      <c r="U114" s="9">
        <v>5259941</v>
      </c>
      <c r="V114" s="9">
        <v>5259941</v>
      </c>
      <c r="W114" s="9">
        <v>0</v>
      </c>
      <c r="X114" s="9">
        <v>0</v>
      </c>
      <c r="Y114" s="9">
        <v>0</v>
      </c>
      <c r="Z114" s="7"/>
      <c r="AA114" s="7"/>
      <c r="AB114" s="9">
        <v>0</v>
      </c>
      <c r="AC114" s="37">
        <v>210918516498915</v>
      </c>
      <c r="AD114" s="9">
        <v>0</v>
      </c>
      <c r="AE114" s="9">
        <v>0</v>
      </c>
      <c r="AF114" s="7"/>
      <c r="AG114" s="8">
        <v>44349</v>
      </c>
      <c r="AH114" s="7"/>
      <c r="AI114" s="7">
        <v>2</v>
      </c>
      <c r="AJ114" s="7"/>
      <c r="AK114" s="7"/>
      <c r="AL114" s="7">
        <v>1</v>
      </c>
      <c r="AM114" s="7">
        <v>20210730</v>
      </c>
      <c r="AN114" s="7">
        <v>20210719</v>
      </c>
      <c r="AO114" s="9">
        <v>5259941</v>
      </c>
      <c r="AP114" s="9">
        <v>0</v>
      </c>
      <c r="AQ114" s="7"/>
      <c r="AR114" s="8">
        <v>44631</v>
      </c>
    </row>
    <row r="115" spans="1:44" hidden="1" x14ac:dyDescent="0.25">
      <c r="A115" s="7">
        <v>891901158</v>
      </c>
      <c r="B115" s="7" t="s">
        <v>40</v>
      </c>
      <c r="C115" s="7" t="s">
        <v>42</v>
      </c>
      <c r="D115" s="7">
        <v>3557013</v>
      </c>
      <c r="E115" s="7" t="s">
        <v>261</v>
      </c>
      <c r="F115" s="7" t="s">
        <v>262</v>
      </c>
      <c r="G115" s="7" t="s">
        <v>42</v>
      </c>
      <c r="H115" s="7">
        <v>3557013</v>
      </c>
      <c r="I115" s="7"/>
      <c r="J115" s="8">
        <v>44302</v>
      </c>
      <c r="K115" s="9">
        <v>1731062</v>
      </c>
      <c r="L115" s="9">
        <v>1731062</v>
      </c>
      <c r="M115" s="7" t="s">
        <v>43</v>
      </c>
      <c r="N115" s="7" t="s">
        <v>382</v>
      </c>
      <c r="O115" s="7"/>
      <c r="P115" s="7"/>
      <c r="Q115" s="7"/>
      <c r="R115" s="10">
        <v>0</v>
      </c>
      <c r="S115" s="7"/>
      <c r="T115" s="7" t="s">
        <v>246</v>
      </c>
      <c r="U115" s="9">
        <v>1731062</v>
      </c>
      <c r="V115" s="9">
        <v>1731062</v>
      </c>
      <c r="W115" s="9">
        <v>0</v>
      </c>
      <c r="X115" s="9">
        <v>0</v>
      </c>
      <c r="Y115" s="9">
        <v>0</v>
      </c>
      <c r="Z115" s="7"/>
      <c r="AA115" s="7"/>
      <c r="AB115" s="9">
        <v>0</v>
      </c>
      <c r="AC115" s="37">
        <v>211048523169508</v>
      </c>
      <c r="AD115" s="9">
        <v>0</v>
      </c>
      <c r="AE115" s="9">
        <v>0</v>
      </c>
      <c r="AF115" s="7"/>
      <c r="AG115" s="8">
        <v>44349</v>
      </c>
      <c r="AH115" s="7"/>
      <c r="AI115" s="7">
        <v>2</v>
      </c>
      <c r="AJ115" s="7"/>
      <c r="AK115" s="7"/>
      <c r="AL115" s="7">
        <v>1</v>
      </c>
      <c r="AM115" s="7">
        <v>20210730</v>
      </c>
      <c r="AN115" s="7">
        <v>20210719</v>
      </c>
      <c r="AO115" s="9">
        <v>1731062</v>
      </c>
      <c r="AP115" s="9">
        <v>0</v>
      </c>
      <c r="AQ115" s="7"/>
      <c r="AR115" s="8">
        <v>44631</v>
      </c>
    </row>
    <row r="116" spans="1:44" hidden="1" x14ac:dyDescent="0.25">
      <c r="A116" s="7">
        <v>891901158</v>
      </c>
      <c r="B116" s="7" t="s">
        <v>40</v>
      </c>
      <c r="C116" s="7" t="s">
        <v>42</v>
      </c>
      <c r="D116" s="7">
        <v>3557863</v>
      </c>
      <c r="E116" s="7" t="s">
        <v>263</v>
      </c>
      <c r="F116" s="7" t="s">
        <v>264</v>
      </c>
      <c r="G116" s="7" t="s">
        <v>42</v>
      </c>
      <c r="H116" s="7">
        <v>3557863</v>
      </c>
      <c r="I116" s="7"/>
      <c r="J116" s="8">
        <v>44305</v>
      </c>
      <c r="K116" s="9">
        <v>63493</v>
      </c>
      <c r="L116" s="9">
        <v>63493</v>
      </c>
      <c r="M116" s="7" t="s">
        <v>43</v>
      </c>
      <c r="N116" s="7" t="s">
        <v>382</v>
      </c>
      <c r="O116" s="7"/>
      <c r="P116" s="7"/>
      <c r="Q116" s="7"/>
      <c r="R116" s="10">
        <v>0</v>
      </c>
      <c r="S116" s="7"/>
      <c r="T116" s="7" t="s">
        <v>246</v>
      </c>
      <c r="U116" s="9">
        <v>63493</v>
      </c>
      <c r="V116" s="9">
        <v>63493</v>
      </c>
      <c r="W116" s="9">
        <v>0</v>
      </c>
      <c r="X116" s="9">
        <v>0</v>
      </c>
      <c r="Y116" s="9">
        <v>0</v>
      </c>
      <c r="Z116" s="7"/>
      <c r="AA116" s="7"/>
      <c r="AB116" s="9">
        <v>0</v>
      </c>
      <c r="AC116" s="37">
        <v>211098523271091</v>
      </c>
      <c r="AD116" s="9">
        <v>0</v>
      </c>
      <c r="AE116" s="9">
        <v>0</v>
      </c>
      <c r="AF116" s="7"/>
      <c r="AG116" s="8">
        <v>44349</v>
      </c>
      <c r="AH116" s="7"/>
      <c r="AI116" s="7">
        <v>2</v>
      </c>
      <c r="AJ116" s="7"/>
      <c r="AK116" s="7"/>
      <c r="AL116" s="7">
        <v>1</v>
      </c>
      <c r="AM116" s="7">
        <v>20210730</v>
      </c>
      <c r="AN116" s="7">
        <v>20210719</v>
      </c>
      <c r="AO116" s="9">
        <v>63493</v>
      </c>
      <c r="AP116" s="9">
        <v>0</v>
      </c>
      <c r="AQ116" s="7"/>
      <c r="AR116" s="8">
        <v>44631</v>
      </c>
    </row>
    <row r="117" spans="1:44" hidden="1" x14ac:dyDescent="0.25">
      <c r="A117" s="7">
        <v>891901158</v>
      </c>
      <c r="B117" s="7" t="s">
        <v>40</v>
      </c>
      <c r="C117" s="7"/>
      <c r="D117" s="7">
        <v>3136289</v>
      </c>
      <c r="E117" s="7">
        <v>3136289</v>
      </c>
      <c r="F117" s="7" t="s">
        <v>265</v>
      </c>
      <c r="G117" s="7"/>
      <c r="H117" s="7">
        <v>3136289</v>
      </c>
      <c r="I117" s="7">
        <v>1221254616</v>
      </c>
      <c r="J117" s="8">
        <v>43028</v>
      </c>
      <c r="K117" s="9">
        <v>7000000</v>
      </c>
      <c r="L117" s="9">
        <v>7000000</v>
      </c>
      <c r="M117" s="7" t="s">
        <v>43</v>
      </c>
      <c r="N117" s="7" t="s">
        <v>380</v>
      </c>
      <c r="O117" s="7"/>
      <c r="P117" s="7"/>
      <c r="Q117" s="7"/>
      <c r="R117" s="10">
        <v>0</v>
      </c>
      <c r="S117" s="7"/>
      <c r="T117" s="7" t="s">
        <v>246</v>
      </c>
      <c r="U117" s="9">
        <v>7000000</v>
      </c>
      <c r="V117" s="9">
        <v>7000000</v>
      </c>
      <c r="W117" s="9">
        <v>0</v>
      </c>
      <c r="X117" s="9">
        <v>7000000</v>
      </c>
      <c r="Y117" s="9">
        <v>0</v>
      </c>
      <c r="Z117" s="7">
        <v>4800024832</v>
      </c>
      <c r="AA117" s="8">
        <v>43088</v>
      </c>
      <c r="AB117" s="9">
        <v>7000000</v>
      </c>
      <c r="AC117" s="37">
        <v>172693273320730</v>
      </c>
      <c r="AD117" s="9">
        <v>0</v>
      </c>
      <c r="AE117" s="9">
        <v>0</v>
      </c>
      <c r="AF117" s="7"/>
      <c r="AG117" s="8">
        <v>43031</v>
      </c>
      <c r="AH117" s="7"/>
      <c r="AI117" s="7">
        <v>2</v>
      </c>
      <c r="AJ117" s="7"/>
      <c r="AK117" s="7"/>
      <c r="AL117" s="7">
        <v>1</v>
      </c>
      <c r="AM117" s="7">
        <v>20171230</v>
      </c>
      <c r="AN117" s="7">
        <v>20171204</v>
      </c>
      <c r="AO117" s="9">
        <v>7000000</v>
      </c>
      <c r="AP117" s="9">
        <v>0</v>
      </c>
      <c r="AQ117" s="7"/>
      <c r="AR117" s="8">
        <v>44631</v>
      </c>
    </row>
    <row r="118" spans="1:44" hidden="1" x14ac:dyDescent="0.25">
      <c r="A118" s="7">
        <v>891901158</v>
      </c>
      <c r="B118" s="7" t="s">
        <v>40</v>
      </c>
      <c r="C118" s="7"/>
      <c r="D118" s="7">
        <v>3358599</v>
      </c>
      <c r="E118" s="7">
        <v>3358599</v>
      </c>
      <c r="F118" s="7" t="s">
        <v>266</v>
      </c>
      <c r="G118" s="7"/>
      <c r="H118" s="7">
        <v>3358599</v>
      </c>
      <c r="I118" s="7">
        <v>1221518275</v>
      </c>
      <c r="J118" s="8">
        <v>43710</v>
      </c>
      <c r="K118" s="9">
        <v>7000000</v>
      </c>
      <c r="L118" s="9">
        <v>7000000</v>
      </c>
      <c r="M118" s="7" t="s">
        <v>43</v>
      </c>
      <c r="N118" s="7" t="s">
        <v>380</v>
      </c>
      <c r="O118" s="7"/>
      <c r="P118" s="7"/>
      <c r="Q118" s="7"/>
      <c r="R118" s="10">
        <v>0</v>
      </c>
      <c r="S118" s="7"/>
      <c r="T118" s="7" t="s">
        <v>246</v>
      </c>
      <c r="U118" s="9">
        <v>7000000</v>
      </c>
      <c r="V118" s="9">
        <v>7000000</v>
      </c>
      <c r="W118" s="9">
        <v>0</v>
      </c>
      <c r="X118" s="9">
        <v>7000000</v>
      </c>
      <c r="Y118" s="9">
        <v>0</v>
      </c>
      <c r="Z118" s="7">
        <v>4800035434</v>
      </c>
      <c r="AA118" s="8">
        <v>43795</v>
      </c>
      <c r="AB118" s="9">
        <v>7000000</v>
      </c>
      <c r="AC118" s="37">
        <v>193198549401140</v>
      </c>
      <c r="AD118" s="9">
        <v>0</v>
      </c>
      <c r="AE118" s="9">
        <v>0</v>
      </c>
      <c r="AF118" s="7"/>
      <c r="AG118" s="8">
        <v>43756</v>
      </c>
      <c r="AH118" s="7"/>
      <c r="AI118" s="7">
        <v>2</v>
      </c>
      <c r="AJ118" s="7"/>
      <c r="AK118" s="7"/>
      <c r="AL118" s="7">
        <v>1</v>
      </c>
      <c r="AM118" s="7">
        <v>20191129</v>
      </c>
      <c r="AN118" s="7">
        <v>20191108</v>
      </c>
      <c r="AO118" s="9">
        <v>7000000</v>
      </c>
      <c r="AP118" s="9">
        <v>0</v>
      </c>
      <c r="AQ118" s="7"/>
      <c r="AR118" s="8">
        <v>44631</v>
      </c>
    </row>
    <row r="119" spans="1:44" hidden="1" x14ac:dyDescent="0.25">
      <c r="A119" s="7">
        <v>891901158</v>
      </c>
      <c r="B119" s="7" t="s">
        <v>40</v>
      </c>
      <c r="C119" s="7"/>
      <c r="D119" s="7">
        <v>3381937</v>
      </c>
      <c r="E119" s="7">
        <v>3381937</v>
      </c>
      <c r="F119" s="7" t="s">
        <v>267</v>
      </c>
      <c r="G119" s="7"/>
      <c r="H119" s="7">
        <v>3381937</v>
      </c>
      <c r="I119" s="7">
        <v>1221531476</v>
      </c>
      <c r="J119" s="8">
        <v>43770</v>
      </c>
      <c r="K119" s="9">
        <v>33100</v>
      </c>
      <c r="L119" s="9">
        <v>33100</v>
      </c>
      <c r="M119" s="7" t="s">
        <v>43</v>
      </c>
      <c r="N119" s="7" t="s">
        <v>380</v>
      </c>
      <c r="O119" s="7"/>
      <c r="P119" s="7"/>
      <c r="Q119" s="7"/>
      <c r="R119" s="10">
        <v>0</v>
      </c>
      <c r="S119" s="7"/>
      <c r="T119" s="7" t="s">
        <v>246</v>
      </c>
      <c r="U119" s="9">
        <v>33100</v>
      </c>
      <c r="V119" s="9">
        <v>33100</v>
      </c>
      <c r="W119" s="9">
        <v>0</v>
      </c>
      <c r="X119" s="9">
        <v>33100</v>
      </c>
      <c r="Y119" s="9">
        <v>0</v>
      </c>
      <c r="Z119" s="7">
        <v>4800037541</v>
      </c>
      <c r="AA119" s="8">
        <v>43934</v>
      </c>
      <c r="AB119" s="9">
        <v>2281687</v>
      </c>
      <c r="AC119" s="37">
        <v>193038495534081</v>
      </c>
      <c r="AD119" s="9">
        <v>0</v>
      </c>
      <c r="AE119" s="9">
        <v>0</v>
      </c>
      <c r="AF119" s="7"/>
      <c r="AG119" s="8">
        <v>43808</v>
      </c>
      <c r="AH119" s="7"/>
      <c r="AI119" s="7">
        <v>2</v>
      </c>
      <c r="AJ119" s="7"/>
      <c r="AK119" s="7"/>
      <c r="AL119" s="7">
        <v>1</v>
      </c>
      <c r="AM119" s="7">
        <v>20191230</v>
      </c>
      <c r="AN119" s="7">
        <v>20191212</v>
      </c>
      <c r="AO119" s="9">
        <v>33100</v>
      </c>
      <c r="AP119" s="9">
        <v>0</v>
      </c>
      <c r="AQ119" s="7"/>
      <c r="AR119" s="8">
        <v>44631</v>
      </c>
    </row>
    <row r="120" spans="1:44" hidden="1" x14ac:dyDescent="0.25">
      <c r="A120" s="7">
        <v>891901158</v>
      </c>
      <c r="B120" s="7" t="s">
        <v>40</v>
      </c>
      <c r="C120" s="7" t="s">
        <v>42</v>
      </c>
      <c r="D120" s="7">
        <v>3537766</v>
      </c>
      <c r="E120" s="7" t="s">
        <v>268</v>
      </c>
      <c r="F120" s="7" t="s">
        <v>269</v>
      </c>
      <c r="G120" s="7" t="s">
        <v>42</v>
      </c>
      <c r="H120" s="7">
        <v>3537766</v>
      </c>
      <c r="I120" s="7"/>
      <c r="J120" s="8">
        <v>44223</v>
      </c>
      <c r="K120" s="9">
        <v>698950</v>
      </c>
      <c r="L120" s="9">
        <v>698950</v>
      </c>
      <c r="M120" s="7" t="s">
        <v>43</v>
      </c>
      <c r="N120" s="7" t="s">
        <v>382</v>
      </c>
      <c r="O120" s="7"/>
      <c r="P120" s="7"/>
      <c r="Q120" s="7"/>
      <c r="R120" s="10">
        <v>0</v>
      </c>
      <c r="S120" s="7"/>
      <c r="T120" s="7" t="s">
        <v>246</v>
      </c>
      <c r="U120" s="9">
        <v>698950</v>
      </c>
      <c r="V120" s="9">
        <v>698950</v>
      </c>
      <c r="W120" s="9">
        <v>0</v>
      </c>
      <c r="X120" s="9">
        <v>0</v>
      </c>
      <c r="Y120" s="9">
        <v>0</v>
      </c>
      <c r="Z120" s="7"/>
      <c r="AA120" s="7"/>
      <c r="AB120" s="9">
        <v>0</v>
      </c>
      <c r="AC120" s="37">
        <v>203636115690312</v>
      </c>
      <c r="AD120" s="9">
        <v>0</v>
      </c>
      <c r="AE120" s="9">
        <v>0</v>
      </c>
      <c r="AF120" s="7"/>
      <c r="AG120" s="8">
        <v>44241</v>
      </c>
      <c r="AH120" s="7"/>
      <c r="AI120" s="7">
        <v>2</v>
      </c>
      <c r="AJ120" s="7"/>
      <c r="AK120" s="7"/>
      <c r="AL120" s="7">
        <v>2</v>
      </c>
      <c r="AM120" s="7">
        <v>20211011</v>
      </c>
      <c r="AN120" s="7">
        <v>20210927</v>
      </c>
      <c r="AO120" s="9">
        <v>698950</v>
      </c>
      <c r="AP120" s="9">
        <v>0</v>
      </c>
      <c r="AQ120" s="7"/>
      <c r="AR120" s="8">
        <v>44631</v>
      </c>
    </row>
    <row r="121" spans="1:44" hidden="1" x14ac:dyDescent="0.25">
      <c r="A121" s="7">
        <v>891901158</v>
      </c>
      <c r="B121" s="7" t="s">
        <v>40</v>
      </c>
      <c r="C121" s="7" t="s">
        <v>42</v>
      </c>
      <c r="D121" s="7">
        <v>3537879</v>
      </c>
      <c r="E121" s="7" t="s">
        <v>270</v>
      </c>
      <c r="F121" s="7" t="s">
        <v>271</v>
      </c>
      <c r="G121" s="7" t="s">
        <v>42</v>
      </c>
      <c r="H121" s="7">
        <v>3537879</v>
      </c>
      <c r="I121" s="7"/>
      <c r="J121" s="8">
        <v>44224</v>
      </c>
      <c r="K121" s="9">
        <v>2870390</v>
      </c>
      <c r="L121" s="9">
        <v>2870390</v>
      </c>
      <c r="M121" s="7" t="s">
        <v>43</v>
      </c>
      <c r="N121" s="7" t="s">
        <v>382</v>
      </c>
      <c r="O121" s="7"/>
      <c r="P121" s="7"/>
      <c r="Q121" s="7"/>
      <c r="R121" s="10">
        <v>0</v>
      </c>
      <c r="S121" s="7"/>
      <c r="T121" s="7" t="s">
        <v>246</v>
      </c>
      <c r="U121" s="9">
        <v>2870390</v>
      </c>
      <c r="V121" s="9">
        <v>2870390</v>
      </c>
      <c r="W121" s="9">
        <v>0</v>
      </c>
      <c r="X121" s="9">
        <v>0</v>
      </c>
      <c r="Y121" s="9">
        <v>0</v>
      </c>
      <c r="Z121" s="7"/>
      <c r="AA121" s="7"/>
      <c r="AB121" s="9">
        <v>0</v>
      </c>
      <c r="AC121" s="37">
        <v>210118516835662</v>
      </c>
      <c r="AD121" s="9">
        <v>0</v>
      </c>
      <c r="AE121" s="9">
        <v>0</v>
      </c>
      <c r="AF121" s="7"/>
      <c r="AG121" s="8">
        <v>44241</v>
      </c>
      <c r="AH121" s="7"/>
      <c r="AI121" s="7">
        <v>2</v>
      </c>
      <c r="AJ121" s="7"/>
      <c r="AK121" s="7"/>
      <c r="AL121" s="7">
        <v>1</v>
      </c>
      <c r="AM121" s="7">
        <v>20210330</v>
      </c>
      <c r="AN121" s="7">
        <v>20210301</v>
      </c>
      <c r="AO121" s="9">
        <v>2870390</v>
      </c>
      <c r="AP121" s="9">
        <v>0</v>
      </c>
      <c r="AQ121" s="7"/>
      <c r="AR121" s="8">
        <v>44631</v>
      </c>
    </row>
    <row r="122" spans="1:44" hidden="1" x14ac:dyDescent="0.25">
      <c r="A122" s="7">
        <v>891901158</v>
      </c>
      <c r="B122" s="7" t="s">
        <v>40</v>
      </c>
      <c r="C122" s="7" t="s">
        <v>42</v>
      </c>
      <c r="D122" s="7">
        <v>3539612</v>
      </c>
      <c r="E122" s="7" t="s">
        <v>272</v>
      </c>
      <c r="F122" s="7" t="s">
        <v>273</v>
      </c>
      <c r="G122" s="7" t="s">
        <v>42</v>
      </c>
      <c r="H122" s="7">
        <v>3539612</v>
      </c>
      <c r="I122" s="7"/>
      <c r="J122" s="8">
        <v>44235</v>
      </c>
      <c r="K122" s="9">
        <v>333471</v>
      </c>
      <c r="L122" s="9">
        <v>333471</v>
      </c>
      <c r="M122" s="7" t="s">
        <v>43</v>
      </c>
      <c r="N122" s="7" t="s">
        <v>382</v>
      </c>
      <c r="O122" s="7"/>
      <c r="P122" s="7"/>
      <c r="Q122" s="7"/>
      <c r="R122" s="10">
        <v>0</v>
      </c>
      <c r="S122" s="7"/>
      <c r="T122" s="7" t="s">
        <v>246</v>
      </c>
      <c r="U122" s="9">
        <v>333471</v>
      </c>
      <c r="V122" s="9">
        <v>333471</v>
      </c>
      <c r="W122" s="9">
        <v>0</v>
      </c>
      <c r="X122" s="9">
        <v>0</v>
      </c>
      <c r="Y122" s="9">
        <v>0</v>
      </c>
      <c r="Z122" s="7"/>
      <c r="AA122" s="7"/>
      <c r="AB122" s="9">
        <v>0</v>
      </c>
      <c r="AC122" s="37">
        <v>210398516182034</v>
      </c>
      <c r="AD122" s="9">
        <v>0</v>
      </c>
      <c r="AE122" s="9">
        <v>0</v>
      </c>
      <c r="AF122" s="7"/>
      <c r="AG122" s="8">
        <v>44348</v>
      </c>
      <c r="AH122" s="7"/>
      <c r="AI122" s="7">
        <v>2</v>
      </c>
      <c r="AJ122" s="7"/>
      <c r="AK122" s="7"/>
      <c r="AL122" s="7">
        <v>1</v>
      </c>
      <c r="AM122" s="7">
        <v>20210730</v>
      </c>
      <c r="AN122" s="7">
        <v>20210719</v>
      </c>
      <c r="AO122" s="9">
        <v>333471</v>
      </c>
      <c r="AP122" s="9">
        <v>0</v>
      </c>
      <c r="AQ122" s="7"/>
      <c r="AR122" s="8">
        <v>44631</v>
      </c>
    </row>
    <row r="123" spans="1:44" hidden="1" x14ac:dyDescent="0.25">
      <c r="A123" s="7">
        <v>891901158</v>
      </c>
      <c r="B123" s="7" t="s">
        <v>40</v>
      </c>
      <c r="C123" s="7" t="s">
        <v>42</v>
      </c>
      <c r="D123" s="7">
        <v>3541037</v>
      </c>
      <c r="E123" s="7" t="s">
        <v>274</v>
      </c>
      <c r="F123" s="7" t="s">
        <v>275</v>
      </c>
      <c r="G123" s="7" t="s">
        <v>42</v>
      </c>
      <c r="H123" s="7">
        <v>3541037</v>
      </c>
      <c r="I123" s="7"/>
      <c r="J123" s="8">
        <v>44242</v>
      </c>
      <c r="K123" s="9">
        <v>96297</v>
      </c>
      <c r="L123" s="9">
        <v>96297</v>
      </c>
      <c r="M123" s="7" t="s">
        <v>43</v>
      </c>
      <c r="N123" s="7" t="s">
        <v>382</v>
      </c>
      <c r="O123" s="7"/>
      <c r="P123" s="7"/>
      <c r="Q123" s="7"/>
      <c r="R123" s="10">
        <v>0</v>
      </c>
      <c r="S123" s="7"/>
      <c r="T123" s="7" t="s">
        <v>246</v>
      </c>
      <c r="U123" s="9">
        <v>96297</v>
      </c>
      <c r="V123" s="9">
        <v>96297</v>
      </c>
      <c r="W123" s="9">
        <v>0</v>
      </c>
      <c r="X123" s="9">
        <v>0</v>
      </c>
      <c r="Y123" s="9">
        <v>0</v>
      </c>
      <c r="Z123" s="7"/>
      <c r="AA123" s="7"/>
      <c r="AB123" s="9">
        <v>0</v>
      </c>
      <c r="AC123" s="37">
        <v>210428516087159</v>
      </c>
      <c r="AD123" s="9">
        <v>0</v>
      </c>
      <c r="AE123" s="9">
        <v>0</v>
      </c>
      <c r="AF123" s="7"/>
      <c r="AG123" s="8">
        <v>44348</v>
      </c>
      <c r="AH123" s="7"/>
      <c r="AI123" s="7">
        <v>2</v>
      </c>
      <c r="AJ123" s="7"/>
      <c r="AK123" s="7"/>
      <c r="AL123" s="7">
        <v>1</v>
      </c>
      <c r="AM123" s="7">
        <v>20210730</v>
      </c>
      <c r="AN123" s="7">
        <v>20210719</v>
      </c>
      <c r="AO123" s="9">
        <v>96297</v>
      </c>
      <c r="AP123" s="9">
        <v>0</v>
      </c>
      <c r="AQ123" s="7"/>
      <c r="AR123" s="8">
        <v>44631</v>
      </c>
    </row>
    <row r="124" spans="1:44" hidden="1" x14ac:dyDescent="0.25">
      <c r="A124" s="7">
        <v>891901158</v>
      </c>
      <c r="B124" s="7" t="s">
        <v>40</v>
      </c>
      <c r="C124" s="7" t="s">
        <v>42</v>
      </c>
      <c r="D124" s="7">
        <v>3539740</v>
      </c>
      <c r="E124" s="7" t="s">
        <v>276</v>
      </c>
      <c r="F124" s="7" t="s">
        <v>277</v>
      </c>
      <c r="G124" s="7" t="s">
        <v>42</v>
      </c>
      <c r="H124" s="7">
        <v>3539740</v>
      </c>
      <c r="I124" s="7"/>
      <c r="J124" s="8">
        <v>44235</v>
      </c>
      <c r="K124" s="9">
        <v>85100</v>
      </c>
      <c r="L124" s="9">
        <v>85100</v>
      </c>
      <c r="M124" s="7" t="s">
        <v>43</v>
      </c>
      <c r="N124" s="7" t="s">
        <v>382</v>
      </c>
      <c r="O124" s="7"/>
      <c r="P124" s="7"/>
      <c r="Q124" s="7"/>
      <c r="R124" s="10">
        <v>0</v>
      </c>
      <c r="S124" s="7"/>
      <c r="T124" s="7" t="s">
        <v>246</v>
      </c>
      <c r="U124" s="9">
        <v>85100</v>
      </c>
      <c r="V124" s="9">
        <v>85100</v>
      </c>
      <c r="W124" s="9">
        <v>0</v>
      </c>
      <c r="X124" s="9">
        <v>0</v>
      </c>
      <c r="Y124" s="9">
        <v>0</v>
      </c>
      <c r="Z124" s="7"/>
      <c r="AA124" s="7"/>
      <c r="AB124" s="9">
        <v>0</v>
      </c>
      <c r="AC124" s="37">
        <v>210398524574630</v>
      </c>
      <c r="AD124" s="9">
        <v>0</v>
      </c>
      <c r="AE124" s="9">
        <v>0</v>
      </c>
      <c r="AF124" s="7"/>
      <c r="AG124" s="8">
        <v>44348</v>
      </c>
      <c r="AH124" s="7"/>
      <c r="AI124" s="7">
        <v>2</v>
      </c>
      <c r="AJ124" s="7"/>
      <c r="AK124" s="7"/>
      <c r="AL124" s="7">
        <v>1</v>
      </c>
      <c r="AM124" s="7">
        <v>20210730</v>
      </c>
      <c r="AN124" s="7">
        <v>20210719</v>
      </c>
      <c r="AO124" s="9">
        <v>85100</v>
      </c>
      <c r="AP124" s="9">
        <v>0</v>
      </c>
      <c r="AQ124" s="7"/>
      <c r="AR124" s="8">
        <v>44631</v>
      </c>
    </row>
    <row r="125" spans="1:44" hidden="1" x14ac:dyDescent="0.25">
      <c r="A125" s="7">
        <v>891901158</v>
      </c>
      <c r="B125" s="7" t="s">
        <v>40</v>
      </c>
      <c r="C125" s="7" t="s">
        <v>42</v>
      </c>
      <c r="D125" s="7">
        <v>3540648</v>
      </c>
      <c r="E125" s="7" t="s">
        <v>278</v>
      </c>
      <c r="F125" s="7" t="s">
        <v>279</v>
      </c>
      <c r="G125" s="7" t="s">
        <v>42</v>
      </c>
      <c r="H125" s="7">
        <v>3540648</v>
      </c>
      <c r="I125" s="7"/>
      <c r="J125" s="8">
        <v>44239</v>
      </c>
      <c r="K125" s="9">
        <v>36300</v>
      </c>
      <c r="L125" s="9">
        <v>36300</v>
      </c>
      <c r="M125" s="7" t="s">
        <v>43</v>
      </c>
      <c r="N125" s="7" t="s">
        <v>382</v>
      </c>
      <c r="O125" s="7"/>
      <c r="P125" s="7"/>
      <c r="Q125" s="7"/>
      <c r="R125" s="10">
        <v>0</v>
      </c>
      <c r="S125" s="7"/>
      <c r="T125" s="7" t="s">
        <v>246</v>
      </c>
      <c r="U125" s="9">
        <v>36300</v>
      </c>
      <c r="V125" s="9">
        <v>36300</v>
      </c>
      <c r="W125" s="9">
        <v>0</v>
      </c>
      <c r="X125" s="9">
        <v>0</v>
      </c>
      <c r="Y125" s="9">
        <v>0</v>
      </c>
      <c r="Z125" s="7"/>
      <c r="AA125" s="7"/>
      <c r="AB125" s="9">
        <v>0</v>
      </c>
      <c r="AC125" s="37">
        <v>210438516443411</v>
      </c>
      <c r="AD125" s="9">
        <v>0</v>
      </c>
      <c r="AE125" s="9">
        <v>0</v>
      </c>
      <c r="AF125" s="7"/>
      <c r="AG125" s="8">
        <v>44348</v>
      </c>
      <c r="AH125" s="7"/>
      <c r="AI125" s="7">
        <v>2</v>
      </c>
      <c r="AJ125" s="7"/>
      <c r="AK125" s="7"/>
      <c r="AL125" s="7">
        <v>1</v>
      </c>
      <c r="AM125" s="7">
        <v>20210730</v>
      </c>
      <c r="AN125" s="7">
        <v>20210719</v>
      </c>
      <c r="AO125" s="9">
        <v>36300</v>
      </c>
      <c r="AP125" s="9">
        <v>0</v>
      </c>
      <c r="AQ125" s="7"/>
      <c r="AR125" s="8">
        <v>44631</v>
      </c>
    </row>
    <row r="126" spans="1:44" hidden="1" x14ac:dyDescent="0.25">
      <c r="A126" s="7">
        <v>891901158</v>
      </c>
      <c r="B126" s="7" t="s">
        <v>40</v>
      </c>
      <c r="C126" s="7" t="s">
        <v>42</v>
      </c>
      <c r="D126" s="7">
        <v>3540659</v>
      </c>
      <c r="E126" s="7" t="s">
        <v>280</v>
      </c>
      <c r="F126" s="7" t="s">
        <v>281</v>
      </c>
      <c r="G126" s="7" t="s">
        <v>42</v>
      </c>
      <c r="H126" s="7">
        <v>3540659</v>
      </c>
      <c r="I126" s="7"/>
      <c r="J126" s="8">
        <v>44239</v>
      </c>
      <c r="K126" s="9">
        <v>87000</v>
      </c>
      <c r="L126" s="9">
        <v>87000</v>
      </c>
      <c r="M126" s="7" t="s">
        <v>43</v>
      </c>
      <c r="N126" s="7" t="s">
        <v>382</v>
      </c>
      <c r="O126" s="7"/>
      <c r="P126" s="7"/>
      <c r="Q126" s="7"/>
      <c r="R126" s="10">
        <v>0</v>
      </c>
      <c r="S126" s="7"/>
      <c r="T126" s="7" t="s">
        <v>246</v>
      </c>
      <c r="U126" s="9">
        <v>87000</v>
      </c>
      <c r="V126" s="9">
        <v>87000</v>
      </c>
      <c r="W126" s="9">
        <v>0</v>
      </c>
      <c r="X126" s="9">
        <v>0</v>
      </c>
      <c r="Y126" s="9">
        <v>0</v>
      </c>
      <c r="Z126" s="7"/>
      <c r="AA126" s="7"/>
      <c r="AB126" s="9">
        <v>0</v>
      </c>
      <c r="AC126" s="37">
        <v>210438516854007</v>
      </c>
      <c r="AD126" s="9">
        <v>0</v>
      </c>
      <c r="AE126" s="9">
        <v>0</v>
      </c>
      <c r="AF126" s="7"/>
      <c r="AG126" s="8">
        <v>44348</v>
      </c>
      <c r="AH126" s="7"/>
      <c r="AI126" s="7">
        <v>2</v>
      </c>
      <c r="AJ126" s="7"/>
      <c r="AK126" s="7"/>
      <c r="AL126" s="7">
        <v>1</v>
      </c>
      <c r="AM126" s="7">
        <v>20210730</v>
      </c>
      <c r="AN126" s="7">
        <v>20210719</v>
      </c>
      <c r="AO126" s="9">
        <v>87000</v>
      </c>
      <c r="AP126" s="9">
        <v>0</v>
      </c>
      <c r="AQ126" s="7"/>
      <c r="AR126" s="8">
        <v>44631</v>
      </c>
    </row>
    <row r="127" spans="1:44" hidden="1" x14ac:dyDescent="0.25">
      <c r="A127" s="7">
        <v>891901158</v>
      </c>
      <c r="B127" s="7" t="s">
        <v>40</v>
      </c>
      <c r="C127" s="7" t="s">
        <v>42</v>
      </c>
      <c r="D127" s="7">
        <v>3540857</v>
      </c>
      <c r="E127" s="7" t="s">
        <v>282</v>
      </c>
      <c r="F127" s="7" t="s">
        <v>283</v>
      </c>
      <c r="G127" s="7" t="s">
        <v>42</v>
      </c>
      <c r="H127" s="7">
        <v>3540857</v>
      </c>
      <c r="I127" s="7"/>
      <c r="J127" s="8">
        <v>44242</v>
      </c>
      <c r="K127" s="9">
        <v>500057</v>
      </c>
      <c r="L127" s="9">
        <v>500057</v>
      </c>
      <c r="M127" s="7" t="s">
        <v>43</v>
      </c>
      <c r="N127" s="7" t="s">
        <v>382</v>
      </c>
      <c r="O127" s="7"/>
      <c r="P127" s="7"/>
      <c r="Q127" s="7"/>
      <c r="R127" s="10">
        <v>0</v>
      </c>
      <c r="S127" s="7"/>
      <c r="T127" s="7" t="s">
        <v>246</v>
      </c>
      <c r="U127" s="9">
        <v>500057</v>
      </c>
      <c r="V127" s="9">
        <v>500057</v>
      </c>
      <c r="W127" s="9">
        <v>0</v>
      </c>
      <c r="X127" s="9">
        <v>0</v>
      </c>
      <c r="Y127" s="9">
        <v>0</v>
      </c>
      <c r="Z127" s="7"/>
      <c r="AA127" s="7"/>
      <c r="AB127" s="9">
        <v>0</v>
      </c>
      <c r="AC127" s="37">
        <v>210478516321108</v>
      </c>
      <c r="AD127" s="9">
        <v>0</v>
      </c>
      <c r="AE127" s="9">
        <v>0</v>
      </c>
      <c r="AF127" s="7"/>
      <c r="AG127" s="8">
        <v>44348</v>
      </c>
      <c r="AH127" s="7"/>
      <c r="AI127" s="7">
        <v>2</v>
      </c>
      <c r="AJ127" s="7"/>
      <c r="AK127" s="7"/>
      <c r="AL127" s="7">
        <v>1</v>
      </c>
      <c r="AM127" s="7">
        <v>20210730</v>
      </c>
      <c r="AN127" s="7">
        <v>20210719</v>
      </c>
      <c r="AO127" s="9">
        <v>500057</v>
      </c>
      <c r="AP127" s="9">
        <v>0</v>
      </c>
      <c r="AQ127" s="7"/>
      <c r="AR127" s="8">
        <v>44631</v>
      </c>
    </row>
    <row r="128" spans="1:44" hidden="1" x14ac:dyDescent="0.25">
      <c r="A128" s="7">
        <v>891901158</v>
      </c>
      <c r="B128" s="7" t="s">
        <v>40</v>
      </c>
      <c r="C128" s="7"/>
      <c r="D128" s="7">
        <v>3395581</v>
      </c>
      <c r="E128" s="7">
        <v>3395581</v>
      </c>
      <c r="F128" s="7" t="s">
        <v>284</v>
      </c>
      <c r="G128" s="7"/>
      <c r="H128" s="7">
        <v>3395581</v>
      </c>
      <c r="I128" s="7">
        <v>1221550757</v>
      </c>
      <c r="J128" s="8">
        <v>43810</v>
      </c>
      <c r="K128" s="9">
        <v>387027</v>
      </c>
      <c r="L128" s="9">
        <v>387027</v>
      </c>
      <c r="M128" s="7" t="s">
        <v>43</v>
      </c>
      <c r="N128" s="7" t="s">
        <v>380</v>
      </c>
      <c r="O128" s="7"/>
      <c r="P128" s="7"/>
      <c r="Q128" s="7"/>
      <c r="R128" s="10">
        <v>0</v>
      </c>
      <c r="S128" s="7"/>
      <c r="T128" s="7" t="s">
        <v>246</v>
      </c>
      <c r="U128" s="9">
        <v>387027</v>
      </c>
      <c r="V128" s="9">
        <v>387027</v>
      </c>
      <c r="W128" s="9">
        <v>0</v>
      </c>
      <c r="X128" s="9">
        <v>387027</v>
      </c>
      <c r="Y128" s="9">
        <v>0</v>
      </c>
      <c r="Z128" s="7">
        <v>4800037541</v>
      </c>
      <c r="AA128" s="8">
        <v>43934</v>
      </c>
      <c r="AB128" s="9">
        <v>2281687</v>
      </c>
      <c r="AC128" s="37">
        <v>193458524439771</v>
      </c>
      <c r="AD128" s="9">
        <v>0</v>
      </c>
      <c r="AE128" s="9">
        <v>0</v>
      </c>
      <c r="AF128" s="7"/>
      <c r="AG128" s="8">
        <v>43839</v>
      </c>
      <c r="AH128" s="7"/>
      <c r="AI128" s="7">
        <v>2</v>
      </c>
      <c r="AJ128" s="7"/>
      <c r="AK128" s="7"/>
      <c r="AL128" s="7">
        <v>1</v>
      </c>
      <c r="AM128" s="7">
        <v>20200229</v>
      </c>
      <c r="AN128" s="7">
        <v>20200203</v>
      </c>
      <c r="AO128" s="9">
        <v>387027</v>
      </c>
      <c r="AP128" s="9">
        <v>0</v>
      </c>
      <c r="AQ128" s="7"/>
      <c r="AR128" s="8">
        <v>44631</v>
      </c>
    </row>
    <row r="129" spans="1:44" hidden="1" x14ac:dyDescent="0.25">
      <c r="A129" s="7">
        <v>891901158</v>
      </c>
      <c r="B129" s="7" t="s">
        <v>40</v>
      </c>
      <c r="C129" s="7"/>
      <c r="D129" s="7">
        <v>3396101</v>
      </c>
      <c r="E129" s="7">
        <v>3396101</v>
      </c>
      <c r="F129" s="7" t="s">
        <v>285</v>
      </c>
      <c r="G129" s="7"/>
      <c r="H129" s="7">
        <v>3396101</v>
      </c>
      <c r="I129" s="7">
        <v>1221550758</v>
      </c>
      <c r="J129" s="8">
        <v>43811</v>
      </c>
      <c r="K129" s="9">
        <v>1216284</v>
      </c>
      <c r="L129" s="9">
        <v>1216284</v>
      </c>
      <c r="M129" s="7" t="s">
        <v>43</v>
      </c>
      <c r="N129" s="7" t="s">
        <v>380</v>
      </c>
      <c r="O129" s="7"/>
      <c r="P129" s="7"/>
      <c r="Q129" s="7"/>
      <c r="R129" s="10">
        <v>0</v>
      </c>
      <c r="S129" s="7"/>
      <c r="T129" s="7" t="s">
        <v>246</v>
      </c>
      <c r="U129" s="9">
        <v>1216284</v>
      </c>
      <c r="V129" s="9">
        <v>1216284</v>
      </c>
      <c r="W129" s="9">
        <v>0</v>
      </c>
      <c r="X129" s="9">
        <v>1216284</v>
      </c>
      <c r="Y129" s="9">
        <v>0</v>
      </c>
      <c r="Z129" s="7">
        <v>4800037537</v>
      </c>
      <c r="AA129" s="8">
        <v>43929</v>
      </c>
      <c r="AB129" s="9">
        <v>1216284</v>
      </c>
      <c r="AC129" s="37">
        <v>193438524752300</v>
      </c>
      <c r="AD129" s="9">
        <v>0</v>
      </c>
      <c r="AE129" s="9">
        <v>0</v>
      </c>
      <c r="AF129" s="7"/>
      <c r="AG129" s="8">
        <v>43839</v>
      </c>
      <c r="AH129" s="7"/>
      <c r="AI129" s="7">
        <v>2</v>
      </c>
      <c r="AJ129" s="7"/>
      <c r="AK129" s="7"/>
      <c r="AL129" s="7">
        <v>1</v>
      </c>
      <c r="AM129" s="7">
        <v>20200229</v>
      </c>
      <c r="AN129" s="7">
        <v>20200203</v>
      </c>
      <c r="AO129" s="9">
        <v>1216284</v>
      </c>
      <c r="AP129" s="9">
        <v>0</v>
      </c>
      <c r="AQ129" s="7"/>
      <c r="AR129" s="8">
        <v>44631</v>
      </c>
    </row>
    <row r="130" spans="1:44" hidden="1" x14ac:dyDescent="0.25">
      <c r="A130" s="7">
        <v>891901158</v>
      </c>
      <c r="B130" s="7" t="s">
        <v>40</v>
      </c>
      <c r="C130" s="7"/>
      <c r="D130" s="7">
        <v>3397143</v>
      </c>
      <c r="E130" s="7">
        <v>3397143</v>
      </c>
      <c r="F130" s="7" t="s">
        <v>286</v>
      </c>
      <c r="G130" s="7"/>
      <c r="H130" s="7">
        <v>3397143</v>
      </c>
      <c r="I130" s="7">
        <v>1221550759</v>
      </c>
      <c r="J130" s="8">
        <v>43815</v>
      </c>
      <c r="K130" s="9">
        <v>52700</v>
      </c>
      <c r="L130" s="9">
        <v>52700</v>
      </c>
      <c r="M130" s="7" t="s">
        <v>43</v>
      </c>
      <c r="N130" s="7" t="s">
        <v>380</v>
      </c>
      <c r="O130" s="7"/>
      <c r="P130" s="7"/>
      <c r="Q130" s="7"/>
      <c r="R130" s="10">
        <v>0</v>
      </c>
      <c r="S130" s="7"/>
      <c r="T130" s="7" t="s">
        <v>246</v>
      </c>
      <c r="U130" s="9">
        <v>52700</v>
      </c>
      <c r="V130" s="9">
        <v>52700</v>
      </c>
      <c r="W130" s="9">
        <v>0</v>
      </c>
      <c r="X130" s="9">
        <v>52700</v>
      </c>
      <c r="Y130" s="9">
        <v>0</v>
      </c>
      <c r="Z130" s="7">
        <v>4800037541</v>
      </c>
      <c r="AA130" s="8">
        <v>43934</v>
      </c>
      <c r="AB130" s="9">
        <v>2281687</v>
      </c>
      <c r="AC130" s="37">
        <v>200363360308437</v>
      </c>
      <c r="AD130" s="9">
        <v>0</v>
      </c>
      <c r="AE130" s="9">
        <v>0</v>
      </c>
      <c r="AF130" s="7"/>
      <c r="AG130" s="8">
        <v>43839</v>
      </c>
      <c r="AH130" s="7"/>
      <c r="AI130" s="7">
        <v>2</v>
      </c>
      <c r="AJ130" s="7"/>
      <c r="AK130" s="7"/>
      <c r="AL130" s="7">
        <v>1</v>
      </c>
      <c r="AM130" s="7">
        <v>20200229</v>
      </c>
      <c r="AN130" s="7">
        <v>20200203</v>
      </c>
      <c r="AO130" s="9">
        <v>52700</v>
      </c>
      <c r="AP130" s="9">
        <v>0</v>
      </c>
      <c r="AQ130" s="7"/>
      <c r="AR130" s="8">
        <v>44631</v>
      </c>
    </row>
    <row r="131" spans="1:44" hidden="1" x14ac:dyDescent="0.25">
      <c r="A131" s="7">
        <v>891901158</v>
      </c>
      <c r="B131" s="7" t="s">
        <v>40</v>
      </c>
      <c r="C131" s="7"/>
      <c r="D131" s="7">
        <v>3400748</v>
      </c>
      <c r="E131" s="7">
        <v>3400748</v>
      </c>
      <c r="F131" s="7" t="s">
        <v>287</v>
      </c>
      <c r="G131" s="7"/>
      <c r="H131" s="7">
        <v>3400748</v>
      </c>
      <c r="I131" s="7">
        <v>1221550760</v>
      </c>
      <c r="J131" s="8">
        <v>43826</v>
      </c>
      <c r="K131" s="9">
        <v>489929</v>
      </c>
      <c r="L131" s="9">
        <v>489929</v>
      </c>
      <c r="M131" s="7" t="s">
        <v>43</v>
      </c>
      <c r="N131" s="7" t="s">
        <v>380</v>
      </c>
      <c r="O131" s="7"/>
      <c r="P131" s="7"/>
      <c r="Q131" s="7"/>
      <c r="R131" s="10">
        <v>0</v>
      </c>
      <c r="S131" s="7"/>
      <c r="T131" s="7" t="s">
        <v>246</v>
      </c>
      <c r="U131" s="9">
        <v>489929</v>
      </c>
      <c r="V131" s="9">
        <v>489929</v>
      </c>
      <c r="W131" s="9">
        <v>0</v>
      </c>
      <c r="X131" s="9">
        <v>489929</v>
      </c>
      <c r="Y131" s="9">
        <v>0</v>
      </c>
      <c r="Z131" s="7">
        <v>4800037541</v>
      </c>
      <c r="AA131" s="8">
        <v>43934</v>
      </c>
      <c r="AB131" s="9">
        <v>2281687</v>
      </c>
      <c r="AC131" s="37">
        <v>193608523054634</v>
      </c>
      <c r="AD131" s="9">
        <v>0</v>
      </c>
      <c r="AE131" s="9">
        <v>0</v>
      </c>
      <c r="AF131" s="7"/>
      <c r="AG131" s="8">
        <v>43839</v>
      </c>
      <c r="AH131" s="7"/>
      <c r="AI131" s="7">
        <v>2</v>
      </c>
      <c r="AJ131" s="7"/>
      <c r="AK131" s="7"/>
      <c r="AL131" s="7">
        <v>1</v>
      </c>
      <c r="AM131" s="7">
        <v>20200229</v>
      </c>
      <c r="AN131" s="7">
        <v>20200203</v>
      </c>
      <c r="AO131" s="9">
        <v>489929</v>
      </c>
      <c r="AP131" s="9">
        <v>0</v>
      </c>
      <c r="AQ131" s="7"/>
      <c r="AR131" s="8">
        <v>44631</v>
      </c>
    </row>
    <row r="132" spans="1:44" hidden="1" x14ac:dyDescent="0.25">
      <c r="A132" s="7">
        <v>891901158</v>
      </c>
      <c r="B132" s="7" t="s">
        <v>40</v>
      </c>
      <c r="C132" s="7"/>
      <c r="D132" s="7">
        <v>3401099</v>
      </c>
      <c r="E132" s="7">
        <v>3401099</v>
      </c>
      <c r="F132" s="7" t="s">
        <v>288</v>
      </c>
      <c r="G132" s="7"/>
      <c r="H132" s="7">
        <v>3401099</v>
      </c>
      <c r="I132" s="7">
        <v>1221550761</v>
      </c>
      <c r="J132" s="8">
        <v>43828</v>
      </c>
      <c r="K132" s="9">
        <v>300630</v>
      </c>
      <c r="L132" s="9">
        <v>300630</v>
      </c>
      <c r="M132" s="7" t="s">
        <v>43</v>
      </c>
      <c r="N132" s="7" t="s">
        <v>380</v>
      </c>
      <c r="O132" s="7"/>
      <c r="P132" s="7"/>
      <c r="Q132" s="7"/>
      <c r="R132" s="10">
        <v>0</v>
      </c>
      <c r="S132" s="7"/>
      <c r="T132" s="7" t="s">
        <v>246</v>
      </c>
      <c r="U132" s="9">
        <v>300630</v>
      </c>
      <c r="V132" s="9">
        <v>300630</v>
      </c>
      <c r="W132" s="9">
        <v>0</v>
      </c>
      <c r="X132" s="9">
        <v>300630</v>
      </c>
      <c r="Y132" s="9">
        <v>0</v>
      </c>
      <c r="Z132" s="7">
        <v>4800037541</v>
      </c>
      <c r="AA132" s="8">
        <v>43934</v>
      </c>
      <c r="AB132" s="9">
        <v>2281687</v>
      </c>
      <c r="AC132" s="37">
        <v>193638523386085</v>
      </c>
      <c r="AD132" s="9">
        <v>0</v>
      </c>
      <c r="AE132" s="9">
        <v>0</v>
      </c>
      <c r="AF132" s="7"/>
      <c r="AG132" s="8">
        <v>43839</v>
      </c>
      <c r="AH132" s="7"/>
      <c r="AI132" s="7">
        <v>2</v>
      </c>
      <c r="AJ132" s="7"/>
      <c r="AK132" s="7"/>
      <c r="AL132" s="7">
        <v>1</v>
      </c>
      <c r="AM132" s="7">
        <v>20200229</v>
      </c>
      <c r="AN132" s="7">
        <v>20200203</v>
      </c>
      <c r="AO132" s="9">
        <v>300630</v>
      </c>
      <c r="AP132" s="9">
        <v>0</v>
      </c>
      <c r="AQ132" s="7"/>
      <c r="AR132" s="8">
        <v>44631</v>
      </c>
    </row>
    <row r="133" spans="1:44" hidden="1" x14ac:dyDescent="0.25">
      <c r="A133" s="7">
        <v>891901158</v>
      </c>
      <c r="B133" s="7" t="s">
        <v>40</v>
      </c>
      <c r="C133" s="7"/>
      <c r="D133" s="7">
        <v>3401607</v>
      </c>
      <c r="E133" s="7">
        <v>3401607</v>
      </c>
      <c r="F133" s="7" t="s">
        <v>289</v>
      </c>
      <c r="G133" s="7"/>
      <c r="H133" s="7">
        <v>3401607</v>
      </c>
      <c r="I133" s="7">
        <v>1221550762</v>
      </c>
      <c r="J133" s="8">
        <v>43830</v>
      </c>
      <c r="K133" s="9">
        <v>83958</v>
      </c>
      <c r="L133" s="9">
        <v>83958</v>
      </c>
      <c r="M133" s="7" t="s">
        <v>43</v>
      </c>
      <c r="N133" s="7" t="s">
        <v>380</v>
      </c>
      <c r="O133" s="7"/>
      <c r="P133" s="7"/>
      <c r="Q133" s="7"/>
      <c r="R133" s="10">
        <v>0</v>
      </c>
      <c r="S133" s="7"/>
      <c r="T133" s="7" t="s">
        <v>246</v>
      </c>
      <c r="U133" s="9">
        <v>83958</v>
      </c>
      <c r="V133" s="9">
        <v>83958</v>
      </c>
      <c r="W133" s="9">
        <v>0</v>
      </c>
      <c r="X133" s="9">
        <v>83958</v>
      </c>
      <c r="Y133" s="9">
        <v>0</v>
      </c>
      <c r="Z133" s="7">
        <v>4800037541</v>
      </c>
      <c r="AA133" s="8">
        <v>43934</v>
      </c>
      <c r="AB133" s="9">
        <v>2281687</v>
      </c>
      <c r="AC133" s="37">
        <v>193658523245668</v>
      </c>
      <c r="AD133" s="9">
        <v>0</v>
      </c>
      <c r="AE133" s="9">
        <v>0</v>
      </c>
      <c r="AF133" s="7"/>
      <c r="AG133" s="8">
        <v>43839</v>
      </c>
      <c r="AH133" s="7"/>
      <c r="AI133" s="7">
        <v>2</v>
      </c>
      <c r="AJ133" s="7"/>
      <c r="AK133" s="7"/>
      <c r="AL133" s="7">
        <v>1</v>
      </c>
      <c r="AM133" s="7">
        <v>20200229</v>
      </c>
      <c r="AN133" s="7">
        <v>20200203</v>
      </c>
      <c r="AO133" s="9">
        <v>83958</v>
      </c>
      <c r="AP133" s="9">
        <v>0</v>
      </c>
      <c r="AQ133" s="7"/>
      <c r="AR133" s="8">
        <v>44631</v>
      </c>
    </row>
    <row r="134" spans="1:44" hidden="1" x14ac:dyDescent="0.25">
      <c r="A134" s="7">
        <v>891901158</v>
      </c>
      <c r="B134" s="7" t="s">
        <v>40</v>
      </c>
      <c r="C134" s="7"/>
      <c r="D134" s="7">
        <v>3404152</v>
      </c>
      <c r="E134" s="7">
        <v>3404152</v>
      </c>
      <c r="F134" s="7" t="s">
        <v>290</v>
      </c>
      <c r="G134" s="7"/>
      <c r="H134" s="7">
        <v>3404152</v>
      </c>
      <c r="I134" s="7">
        <v>1221556400</v>
      </c>
      <c r="J134" s="8">
        <v>43840</v>
      </c>
      <c r="K134" s="9">
        <v>129864</v>
      </c>
      <c r="L134" s="9">
        <v>129864</v>
      </c>
      <c r="M134" s="7" t="s">
        <v>43</v>
      </c>
      <c r="N134" s="7" t="s">
        <v>380</v>
      </c>
      <c r="O134" s="7"/>
      <c r="P134" s="7"/>
      <c r="Q134" s="7"/>
      <c r="R134" s="10">
        <v>0</v>
      </c>
      <c r="S134" s="7"/>
      <c r="T134" s="7" t="s">
        <v>246</v>
      </c>
      <c r="U134" s="9">
        <v>129864</v>
      </c>
      <c r="V134" s="9">
        <v>129864</v>
      </c>
      <c r="W134" s="9">
        <v>0</v>
      </c>
      <c r="X134" s="9">
        <v>129864</v>
      </c>
      <c r="Y134" s="9">
        <v>0</v>
      </c>
      <c r="Z134" s="7">
        <v>4800037541</v>
      </c>
      <c r="AA134" s="8">
        <v>43934</v>
      </c>
      <c r="AB134" s="9">
        <v>2281687</v>
      </c>
      <c r="AC134" s="37">
        <v>200108523282350</v>
      </c>
      <c r="AD134" s="9">
        <v>0</v>
      </c>
      <c r="AE134" s="9">
        <v>0</v>
      </c>
      <c r="AF134" s="7"/>
      <c r="AG134" s="8">
        <v>43871</v>
      </c>
      <c r="AH134" s="7"/>
      <c r="AI134" s="7">
        <v>2</v>
      </c>
      <c r="AJ134" s="7"/>
      <c r="AK134" s="7"/>
      <c r="AL134" s="7">
        <v>1</v>
      </c>
      <c r="AM134" s="7">
        <v>20200229</v>
      </c>
      <c r="AN134" s="7">
        <v>20200212</v>
      </c>
      <c r="AO134" s="9">
        <v>129864</v>
      </c>
      <c r="AP134" s="9">
        <v>0</v>
      </c>
      <c r="AQ134" s="7"/>
      <c r="AR134" s="8">
        <v>44631</v>
      </c>
    </row>
    <row r="135" spans="1:44" hidden="1" x14ac:dyDescent="0.25">
      <c r="A135" s="7">
        <v>891901158</v>
      </c>
      <c r="B135" s="7" t="s">
        <v>40</v>
      </c>
      <c r="C135" s="7"/>
      <c r="D135" s="7">
        <v>3404597</v>
      </c>
      <c r="E135" s="7">
        <v>3404597</v>
      </c>
      <c r="F135" s="7" t="s">
        <v>291</v>
      </c>
      <c r="G135" s="7"/>
      <c r="H135" s="7">
        <v>3404597</v>
      </c>
      <c r="I135" s="7">
        <v>1221556401</v>
      </c>
      <c r="J135" s="8">
        <v>43842</v>
      </c>
      <c r="K135" s="9">
        <v>98088</v>
      </c>
      <c r="L135" s="9">
        <v>98088</v>
      </c>
      <c r="M135" s="7" t="s">
        <v>43</v>
      </c>
      <c r="N135" s="7" t="s">
        <v>380</v>
      </c>
      <c r="O135" s="7"/>
      <c r="P135" s="7"/>
      <c r="Q135" s="7"/>
      <c r="R135" s="10">
        <v>0</v>
      </c>
      <c r="S135" s="7"/>
      <c r="T135" s="7" t="s">
        <v>246</v>
      </c>
      <c r="U135" s="9">
        <v>98088</v>
      </c>
      <c r="V135" s="9">
        <v>98088</v>
      </c>
      <c r="W135" s="9">
        <v>0</v>
      </c>
      <c r="X135" s="9">
        <v>98088</v>
      </c>
      <c r="Y135" s="9">
        <v>0</v>
      </c>
      <c r="Z135" s="7">
        <v>4800037541</v>
      </c>
      <c r="AA135" s="8">
        <v>43934</v>
      </c>
      <c r="AB135" s="9">
        <v>2281687</v>
      </c>
      <c r="AC135" s="37">
        <v>200128523009708</v>
      </c>
      <c r="AD135" s="9">
        <v>0</v>
      </c>
      <c r="AE135" s="9">
        <v>0</v>
      </c>
      <c r="AF135" s="7"/>
      <c r="AG135" s="8">
        <v>43871</v>
      </c>
      <c r="AH135" s="7"/>
      <c r="AI135" s="7">
        <v>2</v>
      </c>
      <c r="AJ135" s="7"/>
      <c r="AK135" s="7"/>
      <c r="AL135" s="7">
        <v>1</v>
      </c>
      <c r="AM135" s="7">
        <v>20200229</v>
      </c>
      <c r="AN135" s="7">
        <v>20200212</v>
      </c>
      <c r="AO135" s="9">
        <v>98088</v>
      </c>
      <c r="AP135" s="9">
        <v>0</v>
      </c>
      <c r="AQ135" s="7"/>
      <c r="AR135" s="8">
        <v>44631</v>
      </c>
    </row>
    <row r="136" spans="1:44" hidden="1" x14ac:dyDescent="0.25">
      <c r="A136" s="7">
        <v>891901158</v>
      </c>
      <c r="B136" s="7" t="s">
        <v>40</v>
      </c>
      <c r="C136" s="7"/>
      <c r="D136" s="7">
        <v>3405140</v>
      </c>
      <c r="E136" s="7">
        <v>3405140</v>
      </c>
      <c r="F136" s="7" t="s">
        <v>292</v>
      </c>
      <c r="G136" s="7"/>
      <c r="H136" s="7">
        <v>3405140</v>
      </c>
      <c r="I136" s="7">
        <v>1221556402</v>
      </c>
      <c r="J136" s="8">
        <v>43843</v>
      </c>
      <c r="K136" s="9">
        <v>68431</v>
      </c>
      <c r="L136" s="9">
        <v>68431</v>
      </c>
      <c r="M136" s="7" t="s">
        <v>43</v>
      </c>
      <c r="N136" s="7" t="s">
        <v>380</v>
      </c>
      <c r="O136" s="7"/>
      <c r="P136" s="7"/>
      <c r="Q136" s="7"/>
      <c r="R136" s="10">
        <v>0</v>
      </c>
      <c r="S136" s="7"/>
      <c r="T136" s="7" t="s">
        <v>246</v>
      </c>
      <c r="U136" s="9">
        <v>68431</v>
      </c>
      <c r="V136" s="9">
        <v>68431</v>
      </c>
      <c r="W136" s="9">
        <v>0</v>
      </c>
      <c r="X136" s="9">
        <v>68431</v>
      </c>
      <c r="Y136" s="9">
        <v>0</v>
      </c>
      <c r="Z136" s="7">
        <v>4800037541</v>
      </c>
      <c r="AA136" s="8">
        <v>43934</v>
      </c>
      <c r="AB136" s="9">
        <v>2281687</v>
      </c>
      <c r="AC136" s="37">
        <v>200138523820948</v>
      </c>
      <c r="AD136" s="9">
        <v>0</v>
      </c>
      <c r="AE136" s="9">
        <v>0</v>
      </c>
      <c r="AF136" s="7"/>
      <c r="AG136" s="8">
        <v>43871</v>
      </c>
      <c r="AH136" s="7"/>
      <c r="AI136" s="7">
        <v>2</v>
      </c>
      <c r="AJ136" s="7"/>
      <c r="AK136" s="7"/>
      <c r="AL136" s="7">
        <v>1</v>
      </c>
      <c r="AM136" s="7">
        <v>20200229</v>
      </c>
      <c r="AN136" s="7">
        <v>20200212</v>
      </c>
      <c r="AO136" s="9">
        <v>68431</v>
      </c>
      <c r="AP136" s="9">
        <v>0</v>
      </c>
      <c r="AQ136" s="7"/>
      <c r="AR136" s="8">
        <v>44631</v>
      </c>
    </row>
    <row r="137" spans="1:44" hidden="1" x14ac:dyDescent="0.25">
      <c r="A137" s="7">
        <v>891901158</v>
      </c>
      <c r="B137" s="7" t="s">
        <v>40</v>
      </c>
      <c r="C137" s="7"/>
      <c r="D137" s="7">
        <v>3405623</v>
      </c>
      <c r="E137" s="7">
        <v>3405623</v>
      </c>
      <c r="F137" s="7" t="s">
        <v>293</v>
      </c>
      <c r="G137" s="7"/>
      <c r="H137" s="7">
        <v>3405623</v>
      </c>
      <c r="I137" s="7">
        <v>1221556403</v>
      </c>
      <c r="J137" s="8">
        <v>43844</v>
      </c>
      <c r="K137" s="9">
        <v>105683</v>
      </c>
      <c r="L137" s="9">
        <v>105683</v>
      </c>
      <c r="M137" s="7" t="s">
        <v>43</v>
      </c>
      <c r="N137" s="7" t="s">
        <v>380</v>
      </c>
      <c r="O137" s="7"/>
      <c r="P137" s="7"/>
      <c r="Q137" s="7"/>
      <c r="R137" s="10">
        <v>0</v>
      </c>
      <c r="S137" s="7"/>
      <c r="T137" s="7" t="s">
        <v>246</v>
      </c>
      <c r="U137" s="9">
        <v>105683</v>
      </c>
      <c r="V137" s="9">
        <v>105683</v>
      </c>
      <c r="W137" s="9">
        <v>0</v>
      </c>
      <c r="X137" s="9">
        <v>105683</v>
      </c>
      <c r="Y137" s="9">
        <v>0</v>
      </c>
      <c r="Z137" s="7">
        <v>4800037541</v>
      </c>
      <c r="AA137" s="8">
        <v>43934</v>
      </c>
      <c r="AB137" s="9">
        <v>2281687</v>
      </c>
      <c r="AC137" s="37">
        <v>200148523310569</v>
      </c>
      <c r="AD137" s="9">
        <v>0</v>
      </c>
      <c r="AE137" s="9">
        <v>0</v>
      </c>
      <c r="AF137" s="7"/>
      <c r="AG137" s="8">
        <v>43871</v>
      </c>
      <c r="AH137" s="7"/>
      <c r="AI137" s="7">
        <v>2</v>
      </c>
      <c r="AJ137" s="7"/>
      <c r="AK137" s="7"/>
      <c r="AL137" s="7">
        <v>1</v>
      </c>
      <c r="AM137" s="7">
        <v>20200229</v>
      </c>
      <c r="AN137" s="7">
        <v>20200212</v>
      </c>
      <c r="AO137" s="9">
        <v>105683</v>
      </c>
      <c r="AP137" s="9">
        <v>0</v>
      </c>
      <c r="AQ137" s="7"/>
      <c r="AR137" s="8">
        <v>44631</v>
      </c>
    </row>
    <row r="138" spans="1:44" hidden="1" x14ac:dyDescent="0.25">
      <c r="A138" s="7">
        <v>891901158</v>
      </c>
      <c r="B138" s="7" t="s">
        <v>40</v>
      </c>
      <c r="C138" s="7"/>
      <c r="D138" s="7">
        <v>3407247</v>
      </c>
      <c r="E138" s="7">
        <v>3407247</v>
      </c>
      <c r="F138" s="7" t="s">
        <v>294</v>
      </c>
      <c r="G138" s="7"/>
      <c r="H138" s="7">
        <v>3407247</v>
      </c>
      <c r="I138" s="7">
        <v>1221556404</v>
      </c>
      <c r="J138" s="8">
        <v>43848</v>
      </c>
      <c r="K138" s="9">
        <v>263844</v>
      </c>
      <c r="L138" s="9">
        <v>263844</v>
      </c>
      <c r="M138" s="7" t="s">
        <v>43</v>
      </c>
      <c r="N138" s="7" t="s">
        <v>380</v>
      </c>
      <c r="O138" s="7"/>
      <c r="P138" s="7"/>
      <c r="Q138" s="7"/>
      <c r="R138" s="10">
        <v>0</v>
      </c>
      <c r="S138" s="7"/>
      <c r="T138" s="7" t="s">
        <v>246</v>
      </c>
      <c r="U138" s="9">
        <v>263844</v>
      </c>
      <c r="V138" s="9">
        <v>263844</v>
      </c>
      <c r="W138" s="9">
        <v>0</v>
      </c>
      <c r="X138" s="9">
        <v>263844</v>
      </c>
      <c r="Y138" s="9">
        <v>0</v>
      </c>
      <c r="Z138" s="7">
        <v>4800037541</v>
      </c>
      <c r="AA138" s="8">
        <v>43934</v>
      </c>
      <c r="AB138" s="9">
        <v>2281687</v>
      </c>
      <c r="AC138" s="37">
        <v>200188523451137</v>
      </c>
      <c r="AD138" s="9">
        <v>0</v>
      </c>
      <c r="AE138" s="9">
        <v>0</v>
      </c>
      <c r="AF138" s="7"/>
      <c r="AG138" s="8">
        <v>43871</v>
      </c>
      <c r="AH138" s="7"/>
      <c r="AI138" s="7">
        <v>2</v>
      </c>
      <c r="AJ138" s="7"/>
      <c r="AK138" s="7"/>
      <c r="AL138" s="7">
        <v>1</v>
      </c>
      <c r="AM138" s="7">
        <v>20200229</v>
      </c>
      <c r="AN138" s="7">
        <v>20200212</v>
      </c>
      <c r="AO138" s="9">
        <v>263844</v>
      </c>
      <c r="AP138" s="9">
        <v>0</v>
      </c>
      <c r="AQ138" s="7"/>
      <c r="AR138" s="8">
        <v>44631</v>
      </c>
    </row>
    <row r="139" spans="1:44" hidden="1" x14ac:dyDescent="0.25">
      <c r="A139" s="7">
        <v>891901158</v>
      </c>
      <c r="B139" s="7" t="s">
        <v>40</v>
      </c>
      <c r="C139" s="7"/>
      <c r="D139" s="7">
        <v>3407846</v>
      </c>
      <c r="E139" s="7">
        <v>3407846</v>
      </c>
      <c r="F139" s="7" t="s">
        <v>295</v>
      </c>
      <c r="G139" s="7"/>
      <c r="H139" s="7">
        <v>3407846</v>
      </c>
      <c r="I139" s="7">
        <v>1221556405</v>
      </c>
      <c r="J139" s="8">
        <v>43850</v>
      </c>
      <c r="K139" s="9">
        <v>163687</v>
      </c>
      <c r="L139" s="9">
        <v>163687</v>
      </c>
      <c r="M139" s="7" t="s">
        <v>43</v>
      </c>
      <c r="N139" s="7" t="s">
        <v>380</v>
      </c>
      <c r="O139" s="7"/>
      <c r="P139" s="7"/>
      <c r="Q139" s="7"/>
      <c r="R139" s="10">
        <v>0</v>
      </c>
      <c r="S139" s="7"/>
      <c r="T139" s="7" t="s">
        <v>246</v>
      </c>
      <c r="U139" s="9">
        <v>163687</v>
      </c>
      <c r="V139" s="9">
        <v>163687</v>
      </c>
      <c r="W139" s="9">
        <v>0</v>
      </c>
      <c r="X139" s="9">
        <v>163687</v>
      </c>
      <c r="Y139" s="9">
        <v>0</v>
      </c>
      <c r="Z139" s="7">
        <v>4800037541</v>
      </c>
      <c r="AA139" s="8">
        <v>43934</v>
      </c>
      <c r="AB139" s="9">
        <v>2281687</v>
      </c>
      <c r="AC139" s="37">
        <v>200208524481536</v>
      </c>
      <c r="AD139" s="9">
        <v>0</v>
      </c>
      <c r="AE139" s="9">
        <v>0</v>
      </c>
      <c r="AF139" s="7"/>
      <c r="AG139" s="8">
        <v>43871</v>
      </c>
      <c r="AH139" s="7"/>
      <c r="AI139" s="7">
        <v>2</v>
      </c>
      <c r="AJ139" s="7"/>
      <c r="AK139" s="7"/>
      <c r="AL139" s="7">
        <v>1</v>
      </c>
      <c r="AM139" s="7">
        <v>20200229</v>
      </c>
      <c r="AN139" s="7">
        <v>20200212</v>
      </c>
      <c r="AO139" s="9">
        <v>163687</v>
      </c>
      <c r="AP139" s="9">
        <v>0</v>
      </c>
      <c r="AQ139" s="7"/>
      <c r="AR139" s="8">
        <v>44631</v>
      </c>
    </row>
    <row r="140" spans="1:44" hidden="1" x14ac:dyDescent="0.25">
      <c r="A140" s="7">
        <v>891901158</v>
      </c>
      <c r="B140" s="7" t="s">
        <v>40</v>
      </c>
      <c r="C140" s="7"/>
      <c r="D140" s="7">
        <v>3412071</v>
      </c>
      <c r="E140" s="7">
        <v>3412071</v>
      </c>
      <c r="F140" s="7" t="s">
        <v>296</v>
      </c>
      <c r="G140" s="7"/>
      <c r="H140" s="7">
        <v>3412071</v>
      </c>
      <c r="I140" s="7"/>
      <c r="J140" s="8">
        <v>43860</v>
      </c>
      <c r="K140" s="9">
        <v>38450844</v>
      </c>
      <c r="L140" s="9">
        <v>38450844</v>
      </c>
      <c r="M140" s="7" t="s">
        <v>43</v>
      </c>
      <c r="N140" s="7" t="s">
        <v>382</v>
      </c>
      <c r="O140" s="7"/>
      <c r="P140" s="7"/>
      <c r="Q140" s="7"/>
      <c r="R140" s="10">
        <v>0</v>
      </c>
      <c r="S140" s="7"/>
      <c r="T140" s="7" t="s">
        <v>246</v>
      </c>
      <c r="U140" s="9">
        <v>38450844</v>
      </c>
      <c r="V140" s="9">
        <v>38450844</v>
      </c>
      <c r="W140" s="9">
        <v>0</v>
      </c>
      <c r="X140" s="9">
        <v>0</v>
      </c>
      <c r="Y140" s="9">
        <v>0</v>
      </c>
      <c r="Z140" s="7"/>
      <c r="AA140" s="7"/>
      <c r="AB140" s="9">
        <v>0</v>
      </c>
      <c r="AC140" s="37">
        <v>200108523281437</v>
      </c>
      <c r="AD140" s="9">
        <v>0</v>
      </c>
      <c r="AE140" s="9">
        <v>0</v>
      </c>
      <c r="AF140" s="7"/>
      <c r="AG140" s="8">
        <v>43871</v>
      </c>
      <c r="AH140" s="7"/>
      <c r="AI140" s="7">
        <v>2</v>
      </c>
      <c r="AJ140" s="7"/>
      <c r="AK140" s="7"/>
      <c r="AL140" s="7">
        <v>3</v>
      </c>
      <c r="AM140" s="7">
        <v>20211011</v>
      </c>
      <c r="AN140" s="7">
        <v>20210927</v>
      </c>
      <c r="AO140" s="9">
        <v>38450844</v>
      </c>
      <c r="AP140" s="9">
        <v>0</v>
      </c>
      <c r="AQ140" s="7"/>
      <c r="AR140" s="8">
        <v>44631</v>
      </c>
    </row>
    <row r="141" spans="1:44" hidden="1" x14ac:dyDescent="0.25">
      <c r="A141" s="7">
        <v>891901158</v>
      </c>
      <c r="B141" s="7" t="s">
        <v>40</v>
      </c>
      <c r="C141" s="7"/>
      <c r="D141" s="7">
        <v>3421948</v>
      </c>
      <c r="E141" s="7">
        <v>3421948</v>
      </c>
      <c r="F141" s="7" t="s">
        <v>297</v>
      </c>
      <c r="G141" s="7"/>
      <c r="H141" s="7">
        <v>3421948</v>
      </c>
      <c r="I141" s="7">
        <v>1221560951</v>
      </c>
      <c r="J141" s="8">
        <v>43881</v>
      </c>
      <c r="K141" s="9">
        <v>35100</v>
      </c>
      <c r="L141" s="9">
        <v>35100</v>
      </c>
      <c r="M141" s="7" t="s">
        <v>43</v>
      </c>
      <c r="N141" s="7" t="s">
        <v>380</v>
      </c>
      <c r="O141" s="7"/>
      <c r="P141" s="7"/>
      <c r="Q141" s="7"/>
      <c r="R141" s="10">
        <v>0</v>
      </c>
      <c r="S141" s="7"/>
      <c r="T141" s="7" t="s">
        <v>246</v>
      </c>
      <c r="U141" s="9">
        <v>35100</v>
      </c>
      <c r="V141" s="9">
        <v>35100</v>
      </c>
      <c r="W141" s="9">
        <v>0</v>
      </c>
      <c r="X141" s="9">
        <v>35100</v>
      </c>
      <c r="Y141" s="9">
        <v>0</v>
      </c>
      <c r="Z141" s="7">
        <v>4800037541</v>
      </c>
      <c r="AA141" s="8">
        <v>43934</v>
      </c>
      <c r="AB141" s="9">
        <v>2281687</v>
      </c>
      <c r="AC141" s="37">
        <v>200508524411501</v>
      </c>
      <c r="AD141" s="9">
        <v>0</v>
      </c>
      <c r="AE141" s="9">
        <v>0</v>
      </c>
      <c r="AF141" s="7"/>
      <c r="AG141" s="8">
        <v>43900</v>
      </c>
      <c r="AH141" s="7"/>
      <c r="AI141" s="7">
        <v>2</v>
      </c>
      <c r="AJ141" s="7"/>
      <c r="AK141" s="7"/>
      <c r="AL141" s="7">
        <v>1</v>
      </c>
      <c r="AM141" s="7">
        <v>20200330</v>
      </c>
      <c r="AN141" s="7">
        <v>20200312</v>
      </c>
      <c r="AO141" s="9">
        <v>35100</v>
      </c>
      <c r="AP141" s="9">
        <v>0</v>
      </c>
      <c r="AQ141" s="7"/>
      <c r="AR141" s="8">
        <v>44631</v>
      </c>
    </row>
    <row r="142" spans="1:44" hidden="1" x14ac:dyDescent="0.25">
      <c r="A142" s="7">
        <v>891901158</v>
      </c>
      <c r="B142" s="7" t="s">
        <v>40</v>
      </c>
      <c r="C142" s="7"/>
      <c r="D142" s="7">
        <v>3424413</v>
      </c>
      <c r="E142" s="7">
        <v>3424413</v>
      </c>
      <c r="F142" s="7" t="s">
        <v>298</v>
      </c>
      <c r="G142" s="7"/>
      <c r="H142" s="7">
        <v>3424413</v>
      </c>
      <c r="I142" s="7">
        <v>1221561496</v>
      </c>
      <c r="J142" s="8">
        <v>43887</v>
      </c>
      <c r="K142" s="9">
        <v>69646</v>
      </c>
      <c r="L142" s="9">
        <v>69646</v>
      </c>
      <c r="M142" s="7" t="s">
        <v>43</v>
      </c>
      <c r="N142" s="7" t="s">
        <v>380</v>
      </c>
      <c r="O142" s="7"/>
      <c r="P142" s="7"/>
      <c r="Q142" s="7"/>
      <c r="R142" s="10">
        <v>0</v>
      </c>
      <c r="S142" s="7"/>
      <c r="T142" s="7" t="s">
        <v>246</v>
      </c>
      <c r="U142" s="9">
        <v>69646</v>
      </c>
      <c r="V142" s="9">
        <v>69646</v>
      </c>
      <c r="W142" s="9">
        <v>0</v>
      </c>
      <c r="X142" s="9">
        <v>69646</v>
      </c>
      <c r="Y142" s="9">
        <v>0</v>
      </c>
      <c r="Z142" s="7">
        <v>4800037541</v>
      </c>
      <c r="AA142" s="8">
        <v>43934</v>
      </c>
      <c r="AB142" s="9">
        <v>2281687</v>
      </c>
      <c r="AC142" s="37">
        <v>200578523082782</v>
      </c>
      <c r="AD142" s="9">
        <v>0</v>
      </c>
      <c r="AE142" s="9">
        <v>0</v>
      </c>
      <c r="AF142" s="7"/>
      <c r="AG142" s="8">
        <v>43900</v>
      </c>
      <c r="AH142" s="7"/>
      <c r="AI142" s="7">
        <v>2</v>
      </c>
      <c r="AJ142" s="7"/>
      <c r="AK142" s="7"/>
      <c r="AL142" s="7">
        <v>1</v>
      </c>
      <c r="AM142" s="7">
        <v>20200330</v>
      </c>
      <c r="AN142" s="7">
        <v>20200312</v>
      </c>
      <c r="AO142" s="9">
        <v>69646</v>
      </c>
      <c r="AP142" s="9">
        <v>0</v>
      </c>
      <c r="AQ142" s="7"/>
      <c r="AR142" s="8">
        <v>44631</v>
      </c>
    </row>
    <row r="143" spans="1:44" hidden="1" x14ac:dyDescent="0.25">
      <c r="A143" s="7">
        <v>891901158</v>
      </c>
      <c r="B143" s="7" t="s">
        <v>40</v>
      </c>
      <c r="C143" s="7"/>
      <c r="D143" s="7">
        <v>3432647</v>
      </c>
      <c r="E143" s="7">
        <v>3432647</v>
      </c>
      <c r="F143" s="7" t="s">
        <v>299</v>
      </c>
      <c r="G143" s="7"/>
      <c r="H143" s="7">
        <v>3432647</v>
      </c>
      <c r="I143" s="7">
        <v>1221571874</v>
      </c>
      <c r="J143" s="8">
        <v>43904</v>
      </c>
      <c r="K143" s="9">
        <v>7000000</v>
      </c>
      <c r="L143" s="9">
        <v>7000000</v>
      </c>
      <c r="M143" s="7" t="s">
        <v>43</v>
      </c>
      <c r="N143" s="7" t="s">
        <v>380</v>
      </c>
      <c r="O143" s="7"/>
      <c r="P143" s="7"/>
      <c r="Q143" s="7"/>
      <c r="R143" s="10">
        <v>0</v>
      </c>
      <c r="S143" s="7"/>
      <c r="T143" s="7" t="s">
        <v>246</v>
      </c>
      <c r="U143" s="9">
        <v>7000000</v>
      </c>
      <c r="V143" s="9">
        <v>7000000</v>
      </c>
      <c r="W143" s="9">
        <v>0</v>
      </c>
      <c r="X143" s="9">
        <v>7000000</v>
      </c>
      <c r="Y143" s="9">
        <v>0</v>
      </c>
      <c r="Z143" s="7">
        <v>4800038030</v>
      </c>
      <c r="AA143" s="8">
        <v>43951</v>
      </c>
      <c r="AB143" s="9">
        <v>7000000</v>
      </c>
      <c r="AC143" s="37">
        <v>200708549298902</v>
      </c>
      <c r="AD143" s="9">
        <v>0</v>
      </c>
      <c r="AE143" s="9">
        <v>0</v>
      </c>
      <c r="AF143" s="7"/>
      <c r="AG143" s="8">
        <v>43936</v>
      </c>
      <c r="AH143" s="7"/>
      <c r="AI143" s="7">
        <v>2</v>
      </c>
      <c r="AJ143" s="7"/>
      <c r="AK143" s="7"/>
      <c r="AL143" s="7">
        <v>1</v>
      </c>
      <c r="AM143" s="7">
        <v>20200429</v>
      </c>
      <c r="AN143" s="7">
        <v>20200418</v>
      </c>
      <c r="AO143" s="9">
        <v>7000000</v>
      </c>
      <c r="AP143" s="9">
        <v>0</v>
      </c>
      <c r="AQ143" s="7"/>
      <c r="AR143" s="8">
        <v>44631</v>
      </c>
    </row>
    <row r="144" spans="1:44" hidden="1" x14ac:dyDescent="0.25">
      <c r="A144" s="7">
        <v>891901158</v>
      </c>
      <c r="B144" s="7" t="s">
        <v>40</v>
      </c>
      <c r="C144" s="7" t="s">
        <v>42</v>
      </c>
      <c r="D144" s="7">
        <v>3501888</v>
      </c>
      <c r="E144" s="7" t="s">
        <v>300</v>
      </c>
      <c r="F144" s="7" t="s">
        <v>301</v>
      </c>
      <c r="G144" s="7" t="s">
        <v>42</v>
      </c>
      <c r="H144" s="7">
        <v>3501888</v>
      </c>
      <c r="I144" s="7"/>
      <c r="J144" s="8">
        <v>44048</v>
      </c>
      <c r="K144" s="9">
        <v>460306</v>
      </c>
      <c r="L144" s="9">
        <v>460306</v>
      </c>
      <c r="M144" s="7" t="s">
        <v>43</v>
      </c>
      <c r="N144" s="7" t="s">
        <v>382</v>
      </c>
      <c r="O144" s="7"/>
      <c r="P144" s="7"/>
      <c r="Q144" s="7"/>
      <c r="R144" s="10">
        <v>0</v>
      </c>
      <c r="S144" s="7"/>
      <c r="T144" s="7" t="s">
        <v>246</v>
      </c>
      <c r="U144" s="9">
        <v>460306</v>
      </c>
      <c r="V144" s="9">
        <v>460306</v>
      </c>
      <c r="W144" s="9">
        <v>0</v>
      </c>
      <c r="X144" s="9">
        <v>0</v>
      </c>
      <c r="Y144" s="9">
        <v>0</v>
      </c>
      <c r="Z144" s="7"/>
      <c r="AA144" s="7"/>
      <c r="AB144" s="9">
        <v>0</v>
      </c>
      <c r="AC144" s="37">
        <v>202188523441444</v>
      </c>
      <c r="AD144" s="9">
        <v>0</v>
      </c>
      <c r="AE144" s="9">
        <v>0</v>
      </c>
      <c r="AF144" s="7"/>
      <c r="AG144" s="8">
        <v>44089</v>
      </c>
      <c r="AH144" s="7"/>
      <c r="AI144" s="7">
        <v>2</v>
      </c>
      <c r="AJ144" s="7"/>
      <c r="AK144" s="7"/>
      <c r="AL144" s="7">
        <v>1</v>
      </c>
      <c r="AM144" s="7">
        <v>20200930</v>
      </c>
      <c r="AN144" s="7">
        <v>20200918</v>
      </c>
      <c r="AO144" s="9">
        <v>460306</v>
      </c>
      <c r="AP144" s="9">
        <v>0</v>
      </c>
      <c r="AQ144" s="7"/>
      <c r="AR144" s="8">
        <v>44631</v>
      </c>
    </row>
    <row r="145" spans="1:44" hidden="1" x14ac:dyDescent="0.25">
      <c r="A145" s="7">
        <v>891901158</v>
      </c>
      <c r="B145" s="7" t="s">
        <v>40</v>
      </c>
      <c r="C145" s="7" t="s">
        <v>42</v>
      </c>
      <c r="D145" s="7">
        <v>3502194</v>
      </c>
      <c r="E145" s="7" t="s">
        <v>302</v>
      </c>
      <c r="F145" s="7" t="s">
        <v>303</v>
      </c>
      <c r="G145" s="7" t="s">
        <v>42</v>
      </c>
      <c r="H145" s="7">
        <v>3502194</v>
      </c>
      <c r="I145" s="7"/>
      <c r="J145" s="8">
        <v>44050</v>
      </c>
      <c r="K145" s="9">
        <v>165000</v>
      </c>
      <c r="L145" s="9">
        <v>165000</v>
      </c>
      <c r="M145" s="7" t="s">
        <v>43</v>
      </c>
      <c r="N145" s="7" t="s">
        <v>382</v>
      </c>
      <c r="O145" s="7"/>
      <c r="P145" s="7"/>
      <c r="Q145" s="7"/>
      <c r="R145" s="10">
        <v>0</v>
      </c>
      <c r="S145" s="7"/>
      <c r="T145" s="7" t="s">
        <v>246</v>
      </c>
      <c r="U145" s="9">
        <v>165000</v>
      </c>
      <c r="V145" s="9">
        <v>165000</v>
      </c>
      <c r="W145" s="9">
        <v>0</v>
      </c>
      <c r="X145" s="9">
        <v>0</v>
      </c>
      <c r="Y145" s="9">
        <v>0</v>
      </c>
      <c r="Z145" s="7"/>
      <c r="AA145" s="7"/>
      <c r="AB145" s="9">
        <v>0</v>
      </c>
      <c r="AC145" s="37">
        <v>202208523516634</v>
      </c>
      <c r="AD145" s="9">
        <v>0</v>
      </c>
      <c r="AE145" s="9">
        <v>0</v>
      </c>
      <c r="AF145" s="7"/>
      <c r="AG145" s="8">
        <v>44089</v>
      </c>
      <c r="AH145" s="7"/>
      <c r="AI145" s="7">
        <v>2</v>
      </c>
      <c r="AJ145" s="7"/>
      <c r="AK145" s="7"/>
      <c r="AL145" s="7">
        <v>1</v>
      </c>
      <c r="AM145" s="7">
        <v>20200930</v>
      </c>
      <c r="AN145" s="7">
        <v>20200918</v>
      </c>
      <c r="AO145" s="9">
        <v>165000</v>
      </c>
      <c r="AP145" s="9">
        <v>0</v>
      </c>
      <c r="AQ145" s="7"/>
      <c r="AR145" s="8">
        <v>44631</v>
      </c>
    </row>
    <row r="146" spans="1:44" hidden="1" x14ac:dyDescent="0.25">
      <c r="A146" s="7">
        <v>891901158</v>
      </c>
      <c r="B146" s="7" t="s">
        <v>40</v>
      </c>
      <c r="C146" s="7" t="s">
        <v>42</v>
      </c>
      <c r="D146" s="7">
        <v>3502195</v>
      </c>
      <c r="E146" s="7" t="s">
        <v>304</v>
      </c>
      <c r="F146" s="7" t="s">
        <v>305</v>
      </c>
      <c r="G146" s="7" t="s">
        <v>42</v>
      </c>
      <c r="H146" s="7">
        <v>3502195</v>
      </c>
      <c r="I146" s="7"/>
      <c r="J146" s="8">
        <v>44050</v>
      </c>
      <c r="K146" s="9">
        <v>57600</v>
      </c>
      <c r="L146" s="9">
        <v>57600</v>
      </c>
      <c r="M146" s="7" t="s">
        <v>43</v>
      </c>
      <c r="N146" s="7" t="s">
        <v>382</v>
      </c>
      <c r="O146" s="7"/>
      <c r="P146" s="7"/>
      <c r="Q146" s="7"/>
      <c r="R146" s="10">
        <v>0</v>
      </c>
      <c r="S146" s="7"/>
      <c r="T146" s="7" t="s">
        <v>246</v>
      </c>
      <c r="U146" s="9">
        <v>57600</v>
      </c>
      <c r="V146" s="9">
        <v>57600</v>
      </c>
      <c r="W146" s="9">
        <v>0</v>
      </c>
      <c r="X146" s="9">
        <v>0</v>
      </c>
      <c r="Y146" s="9">
        <v>0</v>
      </c>
      <c r="Z146" s="7"/>
      <c r="AA146" s="7"/>
      <c r="AB146" s="9">
        <v>0</v>
      </c>
      <c r="AC146" s="37">
        <v>202668524678188</v>
      </c>
      <c r="AD146" s="9">
        <v>0</v>
      </c>
      <c r="AE146" s="9">
        <v>0</v>
      </c>
      <c r="AF146" s="7"/>
      <c r="AG146" s="8">
        <v>44089</v>
      </c>
      <c r="AH146" s="7"/>
      <c r="AI146" s="7">
        <v>2</v>
      </c>
      <c r="AJ146" s="7"/>
      <c r="AK146" s="7"/>
      <c r="AL146" s="7">
        <v>2</v>
      </c>
      <c r="AM146" s="7">
        <v>20210629</v>
      </c>
      <c r="AN146" s="7">
        <v>20210615</v>
      </c>
      <c r="AO146" s="9">
        <v>57600</v>
      </c>
      <c r="AP146" s="9">
        <v>0</v>
      </c>
      <c r="AQ146" s="7"/>
      <c r="AR146" s="8">
        <v>44631</v>
      </c>
    </row>
    <row r="147" spans="1:44" hidden="1" x14ac:dyDescent="0.25">
      <c r="A147" s="7">
        <v>891901158</v>
      </c>
      <c r="B147" s="7" t="s">
        <v>40</v>
      </c>
      <c r="C147" s="7" t="s">
        <v>42</v>
      </c>
      <c r="D147" s="7">
        <v>3505883</v>
      </c>
      <c r="E147" s="7" t="s">
        <v>306</v>
      </c>
      <c r="F147" s="7" t="s">
        <v>307</v>
      </c>
      <c r="G147" s="7" t="s">
        <v>42</v>
      </c>
      <c r="H147" s="7">
        <v>3505883</v>
      </c>
      <c r="I147" s="7"/>
      <c r="J147" s="8">
        <v>44074</v>
      </c>
      <c r="K147" s="9">
        <v>28990345</v>
      </c>
      <c r="L147" s="9">
        <v>28990345</v>
      </c>
      <c r="M147" s="7" t="s">
        <v>43</v>
      </c>
      <c r="N147" s="7" t="s">
        <v>382</v>
      </c>
      <c r="O147" s="7"/>
      <c r="P147" s="7"/>
      <c r="Q147" s="7"/>
      <c r="R147" s="10">
        <v>0</v>
      </c>
      <c r="S147" s="7"/>
      <c r="T147" s="7" t="s">
        <v>246</v>
      </c>
      <c r="U147" s="9">
        <v>28990345</v>
      </c>
      <c r="V147" s="9">
        <v>28990345</v>
      </c>
      <c r="W147" s="9">
        <v>0</v>
      </c>
      <c r="X147" s="9">
        <v>0</v>
      </c>
      <c r="Y147" s="9">
        <v>0</v>
      </c>
      <c r="Z147" s="7"/>
      <c r="AA147" s="7"/>
      <c r="AB147" s="9">
        <v>0</v>
      </c>
      <c r="AC147" s="37">
        <v>202238523411250</v>
      </c>
      <c r="AD147" s="9">
        <v>0</v>
      </c>
      <c r="AE147" s="9">
        <v>0</v>
      </c>
      <c r="AF147" s="7"/>
      <c r="AG147" s="8">
        <v>44089</v>
      </c>
      <c r="AH147" s="7"/>
      <c r="AI147" s="7">
        <v>2</v>
      </c>
      <c r="AJ147" s="7"/>
      <c r="AK147" s="7"/>
      <c r="AL147" s="7">
        <v>2</v>
      </c>
      <c r="AM147" s="7">
        <v>20211011</v>
      </c>
      <c r="AN147" s="7">
        <v>20210927</v>
      </c>
      <c r="AO147" s="9">
        <v>28990345</v>
      </c>
      <c r="AP147" s="9">
        <v>0</v>
      </c>
      <c r="AQ147" s="7"/>
      <c r="AR147" s="8">
        <v>44631</v>
      </c>
    </row>
    <row r="148" spans="1:44" hidden="1" x14ac:dyDescent="0.25">
      <c r="A148" s="7">
        <v>891901158</v>
      </c>
      <c r="B148" s="7" t="s">
        <v>40</v>
      </c>
      <c r="C148" s="7" t="s">
        <v>42</v>
      </c>
      <c r="D148" s="7">
        <v>3534753</v>
      </c>
      <c r="E148" s="7" t="s">
        <v>308</v>
      </c>
      <c r="F148" s="7" t="s">
        <v>309</v>
      </c>
      <c r="G148" s="7" t="s">
        <v>42</v>
      </c>
      <c r="H148" s="7">
        <v>3534753</v>
      </c>
      <c r="I148" s="7"/>
      <c r="J148" s="8">
        <v>44204</v>
      </c>
      <c r="K148" s="9">
        <v>265200</v>
      </c>
      <c r="L148" s="9">
        <v>265200</v>
      </c>
      <c r="M148" s="7" t="s">
        <v>43</v>
      </c>
      <c r="N148" s="7" t="s">
        <v>382</v>
      </c>
      <c r="O148" s="7"/>
      <c r="P148" s="7"/>
      <c r="Q148" s="7"/>
      <c r="R148" s="10">
        <v>0</v>
      </c>
      <c r="S148" s="7"/>
      <c r="T148" s="7" t="s">
        <v>246</v>
      </c>
      <c r="U148" s="9">
        <v>265200</v>
      </c>
      <c r="V148" s="9">
        <v>265200</v>
      </c>
      <c r="W148" s="9">
        <v>0</v>
      </c>
      <c r="X148" s="9">
        <v>0</v>
      </c>
      <c r="Y148" s="9">
        <v>0</v>
      </c>
      <c r="Z148" s="7"/>
      <c r="AA148" s="7"/>
      <c r="AB148" s="9">
        <v>0</v>
      </c>
      <c r="AC148" s="37">
        <v>211556025050297</v>
      </c>
      <c r="AD148" s="9">
        <v>0</v>
      </c>
      <c r="AE148" s="9">
        <v>0</v>
      </c>
      <c r="AF148" s="7"/>
      <c r="AG148" s="8">
        <v>44241</v>
      </c>
      <c r="AH148" s="7"/>
      <c r="AI148" s="7">
        <v>2</v>
      </c>
      <c r="AJ148" s="7"/>
      <c r="AK148" s="7"/>
      <c r="AL148" s="7">
        <v>2</v>
      </c>
      <c r="AM148" s="7">
        <v>20210621</v>
      </c>
      <c r="AN148" s="7">
        <v>20210603</v>
      </c>
      <c r="AO148" s="9">
        <v>265200</v>
      </c>
      <c r="AP148" s="9">
        <v>0</v>
      </c>
      <c r="AQ148" s="7"/>
      <c r="AR148" s="8">
        <v>44631</v>
      </c>
    </row>
    <row r="149" spans="1:44" hidden="1" x14ac:dyDescent="0.25">
      <c r="A149" s="7">
        <v>891901158</v>
      </c>
      <c r="B149" s="7" t="s">
        <v>40</v>
      </c>
      <c r="C149" s="7" t="s">
        <v>42</v>
      </c>
      <c r="D149" s="7">
        <v>3534754</v>
      </c>
      <c r="E149" s="7" t="s">
        <v>310</v>
      </c>
      <c r="F149" s="7" t="s">
        <v>311</v>
      </c>
      <c r="G149" s="7" t="s">
        <v>42</v>
      </c>
      <c r="H149" s="7">
        <v>3534754</v>
      </c>
      <c r="I149" s="7"/>
      <c r="J149" s="8">
        <v>44204</v>
      </c>
      <c r="K149" s="9">
        <v>57600</v>
      </c>
      <c r="L149" s="9">
        <v>57600</v>
      </c>
      <c r="M149" s="7" t="s">
        <v>43</v>
      </c>
      <c r="N149" s="7" t="s">
        <v>382</v>
      </c>
      <c r="O149" s="7"/>
      <c r="P149" s="7"/>
      <c r="Q149" s="7"/>
      <c r="R149" s="10">
        <v>0</v>
      </c>
      <c r="S149" s="7"/>
      <c r="T149" s="7" t="s">
        <v>246</v>
      </c>
      <c r="U149" s="9">
        <v>57600</v>
      </c>
      <c r="V149" s="9">
        <v>57600</v>
      </c>
      <c r="W149" s="9">
        <v>0</v>
      </c>
      <c r="X149" s="9">
        <v>0</v>
      </c>
      <c r="Y149" s="9">
        <v>0</v>
      </c>
      <c r="Z149" s="7"/>
      <c r="AA149" s="7"/>
      <c r="AB149" s="9">
        <v>0</v>
      </c>
      <c r="AC149" s="37">
        <v>210068516636233</v>
      </c>
      <c r="AD149" s="9">
        <v>0</v>
      </c>
      <c r="AE149" s="9">
        <v>0</v>
      </c>
      <c r="AF149" s="7"/>
      <c r="AG149" s="8">
        <v>44241</v>
      </c>
      <c r="AH149" s="7"/>
      <c r="AI149" s="7">
        <v>2</v>
      </c>
      <c r="AJ149" s="7"/>
      <c r="AK149" s="7"/>
      <c r="AL149" s="7">
        <v>1</v>
      </c>
      <c r="AM149" s="7">
        <v>20210330</v>
      </c>
      <c r="AN149" s="7">
        <v>20210301</v>
      </c>
      <c r="AO149" s="9">
        <v>57600</v>
      </c>
      <c r="AP149" s="9">
        <v>0</v>
      </c>
      <c r="AQ149" s="7"/>
      <c r="AR149" s="8">
        <v>44631</v>
      </c>
    </row>
    <row r="150" spans="1:44" x14ac:dyDescent="0.25">
      <c r="A150" s="7">
        <v>891901158</v>
      </c>
      <c r="B150" s="7" t="s">
        <v>40</v>
      </c>
      <c r="C150" s="7" t="s">
        <v>42</v>
      </c>
      <c r="D150" s="7">
        <v>3535294</v>
      </c>
      <c r="E150" s="7" t="s">
        <v>312</v>
      </c>
      <c r="F150" s="7" t="s">
        <v>313</v>
      </c>
      <c r="G150" s="7" t="s">
        <v>42</v>
      </c>
      <c r="H150" s="7">
        <v>3535294</v>
      </c>
      <c r="I150" s="7"/>
      <c r="J150" s="8">
        <v>44208</v>
      </c>
      <c r="K150" s="9">
        <v>190000</v>
      </c>
      <c r="L150" s="9">
        <v>99423</v>
      </c>
      <c r="M150" s="7" t="s">
        <v>314</v>
      </c>
      <c r="N150" s="7" t="s">
        <v>381</v>
      </c>
      <c r="O150" s="7"/>
      <c r="P150" s="7"/>
      <c r="Q150" s="7"/>
      <c r="R150" s="10">
        <v>0</v>
      </c>
      <c r="S150" s="7"/>
      <c r="T150" s="7" t="s">
        <v>246</v>
      </c>
      <c r="U150" s="9">
        <v>190000</v>
      </c>
      <c r="V150" s="9">
        <v>99423</v>
      </c>
      <c r="W150" s="9">
        <v>0</v>
      </c>
      <c r="X150" s="9">
        <v>0</v>
      </c>
      <c r="Y150" s="9">
        <v>0</v>
      </c>
      <c r="Z150" s="7"/>
      <c r="AA150" s="7"/>
      <c r="AB150" s="9">
        <v>0</v>
      </c>
      <c r="AC150" s="37">
        <v>999999999999999</v>
      </c>
      <c r="AD150" s="9">
        <v>90577</v>
      </c>
      <c r="AE150" s="9">
        <v>0</v>
      </c>
      <c r="AF150" s="7"/>
      <c r="AG150" s="8">
        <v>44241</v>
      </c>
      <c r="AH150" s="7"/>
      <c r="AI150" s="7">
        <v>2</v>
      </c>
      <c r="AJ150" s="7"/>
      <c r="AK150" s="7"/>
      <c r="AL150" s="7">
        <v>2</v>
      </c>
      <c r="AM150" s="7">
        <v>20210617</v>
      </c>
      <c r="AN150" s="7">
        <v>20210603</v>
      </c>
      <c r="AO150" s="9">
        <v>190000</v>
      </c>
      <c r="AP150" s="9">
        <v>90577</v>
      </c>
      <c r="AQ150" s="7" t="s">
        <v>315</v>
      </c>
      <c r="AR150" s="8">
        <v>44631</v>
      </c>
    </row>
    <row r="151" spans="1:44" x14ac:dyDescent="0.25">
      <c r="A151" s="7">
        <v>891901158</v>
      </c>
      <c r="B151" s="7" t="s">
        <v>40</v>
      </c>
      <c r="C151" s="7" t="s">
        <v>42</v>
      </c>
      <c r="D151" s="7">
        <v>3537765</v>
      </c>
      <c r="E151" s="7" t="s">
        <v>316</v>
      </c>
      <c r="F151" s="7" t="s">
        <v>317</v>
      </c>
      <c r="G151" s="7" t="s">
        <v>42</v>
      </c>
      <c r="H151" s="7">
        <v>3537765</v>
      </c>
      <c r="I151" s="7"/>
      <c r="J151" s="8">
        <v>44223</v>
      </c>
      <c r="K151" s="9">
        <v>190000</v>
      </c>
      <c r="L151" s="9">
        <v>99423</v>
      </c>
      <c r="M151" s="7" t="s">
        <v>314</v>
      </c>
      <c r="N151" s="7" t="s">
        <v>381</v>
      </c>
      <c r="O151" s="7"/>
      <c r="P151" s="7"/>
      <c r="Q151" s="7"/>
      <c r="R151" s="10">
        <v>0</v>
      </c>
      <c r="S151" s="7"/>
      <c r="T151" s="7" t="s">
        <v>246</v>
      </c>
      <c r="U151" s="9">
        <v>190000</v>
      </c>
      <c r="V151" s="9">
        <v>99423</v>
      </c>
      <c r="W151" s="9">
        <v>0</v>
      </c>
      <c r="X151" s="9">
        <v>0</v>
      </c>
      <c r="Y151" s="9">
        <v>0</v>
      </c>
      <c r="Z151" s="7"/>
      <c r="AA151" s="7"/>
      <c r="AB151" s="9">
        <v>0</v>
      </c>
      <c r="AC151" s="37">
        <v>999999999999999</v>
      </c>
      <c r="AD151" s="9">
        <v>90577</v>
      </c>
      <c r="AE151" s="9">
        <v>0</v>
      </c>
      <c r="AF151" s="7"/>
      <c r="AG151" s="8">
        <v>44241</v>
      </c>
      <c r="AH151" s="7"/>
      <c r="AI151" s="7">
        <v>2</v>
      </c>
      <c r="AJ151" s="7"/>
      <c r="AK151" s="7"/>
      <c r="AL151" s="7">
        <v>2</v>
      </c>
      <c r="AM151" s="7">
        <v>20210617</v>
      </c>
      <c r="AN151" s="7">
        <v>20210603</v>
      </c>
      <c r="AO151" s="9">
        <v>190000</v>
      </c>
      <c r="AP151" s="9">
        <v>90577</v>
      </c>
      <c r="AQ151" s="7" t="s">
        <v>318</v>
      </c>
      <c r="AR151" s="8">
        <v>44631</v>
      </c>
    </row>
    <row r="152" spans="1:44" hidden="1" x14ac:dyDescent="0.25">
      <c r="A152" s="7">
        <v>891901158</v>
      </c>
      <c r="B152" s="7" t="s">
        <v>40</v>
      </c>
      <c r="C152" s="7"/>
      <c r="D152" s="7">
        <v>2353209</v>
      </c>
      <c r="E152" s="7">
        <v>2353209</v>
      </c>
      <c r="F152" s="7" t="s">
        <v>319</v>
      </c>
      <c r="G152" s="7"/>
      <c r="H152" s="7">
        <v>2353209</v>
      </c>
      <c r="I152" s="7"/>
      <c r="J152" s="8">
        <v>42482</v>
      </c>
      <c r="K152" s="9">
        <v>1244400</v>
      </c>
      <c r="L152" s="9">
        <v>1119900</v>
      </c>
      <c r="M152" s="7" t="s">
        <v>314</v>
      </c>
      <c r="N152" s="7" t="s">
        <v>380</v>
      </c>
      <c r="O152" s="7"/>
      <c r="P152" s="7"/>
      <c r="Q152" s="7"/>
      <c r="R152" s="10">
        <v>0</v>
      </c>
      <c r="S152" s="7"/>
      <c r="T152" s="7" t="s">
        <v>246</v>
      </c>
      <c r="U152" s="9">
        <v>1244400</v>
      </c>
      <c r="V152" s="9">
        <v>0</v>
      </c>
      <c r="W152" s="9">
        <v>0</v>
      </c>
      <c r="X152" s="9">
        <v>0</v>
      </c>
      <c r="Y152" s="9">
        <v>0</v>
      </c>
      <c r="Z152" s="7"/>
      <c r="AA152" s="7"/>
      <c r="AB152" s="9">
        <v>0</v>
      </c>
      <c r="AC152" s="7"/>
      <c r="AD152" s="9">
        <v>1244400</v>
      </c>
      <c r="AE152" s="9">
        <v>0</v>
      </c>
      <c r="AF152" s="7"/>
      <c r="AG152" s="8">
        <v>42508</v>
      </c>
      <c r="AH152" s="7"/>
      <c r="AI152" s="7">
        <v>2</v>
      </c>
      <c r="AJ152" s="7"/>
      <c r="AK152" s="7"/>
      <c r="AL152" s="7">
        <v>2</v>
      </c>
      <c r="AM152" s="7">
        <v>20180330</v>
      </c>
      <c r="AN152" s="7">
        <v>20180317</v>
      </c>
      <c r="AO152" s="9">
        <v>1244400</v>
      </c>
      <c r="AP152" s="9">
        <v>1244400</v>
      </c>
      <c r="AQ152" s="7"/>
      <c r="AR152" s="8">
        <v>44631</v>
      </c>
    </row>
    <row r="153" spans="1:44" x14ac:dyDescent="0.25">
      <c r="A153" s="7">
        <v>891901158</v>
      </c>
      <c r="B153" s="7" t="s">
        <v>40</v>
      </c>
      <c r="C153" s="7"/>
      <c r="D153" s="7">
        <v>2363548</v>
      </c>
      <c r="E153" s="7">
        <v>2363548</v>
      </c>
      <c r="F153" s="7" t="s">
        <v>320</v>
      </c>
      <c r="G153" s="7"/>
      <c r="H153" s="7">
        <v>2363548</v>
      </c>
      <c r="I153" s="7"/>
      <c r="J153" s="8">
        <v>42548</v>
      </c>
      <c r="K153" s="9">
        <v>1487300</v>
      </c>
      <c r="L153" s="9">
        <v>1387300</v>
      </c>
      <c r="M153" s="7" t="s">
        <v>314</v>
      </c>
      <c r="N153" s="7" t="s">
        <v>381</v>
      </c>
      <c r="O153" s="7"/>
      <c r="P153" s="7"/>
      <c r="Q153" s="7"/>
      <c r="R153" s="10">
        <v>0</v>
      </c>
      <c r="S153" s="7"/>
      <c r="T153" s="7" t="s">
        <v>246</v>
      </c>
      <c r="U153" s="9">
        <v>1487300</v>
      </c>
      <c r="V153" s="9">
        <v>1387300</v>
      </c>
      <c r="W153" s="9">
        <v>0</v>
      </c>
      <c r="X153" s="9">
        <v>0</v>
      </c>
      <c r="Y153" s="9">
        <v>0</v>
      </c>
      <c r="Z153" s="7"/>
      <c r="AA153" s="7"/>
      <c r="AB153" s="9">
        <v>0</v>
      </c>
      <c r="AC153" s="37">
        <v>999999999999999</v>
      </c>
      <c r="AD153" s="9">
        <v>100000</v>
      </c>
      <c r="AE153" s="9">
        <v>0</v>
      </c>
      <c r="AF153" s="7"/>
      <c r="AG153" s="8">
        <v>42566</v>
      </c>
      <c r="AH153" s="7"/>
      <c r="AI153" s="7">
        <v>2</v>
      </c>
      <c r="AJ153" s="7"/>
      <c r="AK153" s="7"/>
      <c r="AL153" s="7">
        <v>2</v>
      </c>
      <c r="AM153" s="7">
        <v>20211011</v>
      </c>
      <c r="AN153" s="7">
        <v>20210927</v>
      </c>
      <c r="AO153" s="9">
        <v>1487300</v>
      </c>
      <c r="AP153" s="9">
        <v>100000</v>
      </c>
      <c r="AQ153" s="7" t="s">
        <v>321</v>
      </c>
      <c r="AR153" s="8">
        <v>44631</v>
      </c>
    </row>
    <row r="154" spans="1:44" hidden="1" x14ac:dyDescent="0.25">
      <c r="A154" s="7">
        <v>891901158</v>
      </c>
      <c r="B154" s="7" t="s">
        <v>40</v>
      </c>
      <c r="C154" s="7"/>
      <c r="D154" s="7">
        <v>2183223</v>
      </c>
      <c r="E154" s="7">
        <v>2183223</v>
      </c>
      <c r="F154" s="7" t="s">
        <v>322</v>
      </c>
      <c r="G154" s="7"/>
      <c r="H154" s="7">
        <v>2183223</v>
      </c>
      <c r="I154" s="7"/>
      <c r="J154" s="8">
        <v>41505</v>
      </c>
      <c r="K154" s="9">
        <v>41200</v>
      </c>
      <c r="L154" s="9">
        <v>41200</v>
      </c>
      <c r="M154" s="7" t="s">
        <v>314</v>
      </c>
      <c r="N154" s="7" t="s">
        <v>380</v>
      </c>
      <c r="O154" s="7"/>
      <c r="P154" s="7"/>
      <c r="Q154" s="7"/>
      <c r="R154" s="10">
        <v>0</v>
      </c>
      <c r="S154" s="7"/>
      <c r="T154" s="7" t="s">
        <v>246</v>
      </c>
      <c r="U154" s="9">
        <v>41200</v>
      </c>
      <c r="V154" s="9">
        <v>0</v>
      </c>
      <c r="W154" s="9">
        <v>0</v>
      </c>
      <c r="X154" s="9">
        <v>0</v>
      </c>
      <c r="Y154" s="9">
        <v>0</v>
      </c>
      <c r="Z154" s="7"/>
      <c r="AA154" s="7"/>
      <c r="AB154" s="9">
        <v>0</v>
      </c>
      <c r="AC154" s="7"/>
      <c r="AD154" s="9">
        <v>41200</v>
      </c>
      <c r="AE154" s="9">
        <v>0</v>
      </c>
      <c r="AF154" s="7"/>
      <c r="AG154" s="8">
        <v>41520</v>
      </c>
      <c r="AH154" s="7"/>
      <c r="AI154" s="7">
        <v>2</v>
      </c>
      <c r="AJ154" s="7"/>
      <c r="AK154" s="7"/>
      <c r="AL154" s="7">
        <v>2</v>
      </c>
      <c r="AM154" s="7">
        <v>20170630</v>
      </c>
      <c r="AN154" s="7">
        <v>20170621</v>
      </c>
      <c r="AO154" s="9">
        <v>41200</v>
      </c>
      <c r="AP154" s="9">
        <v>41200</v>
      </c>
      <c r="AQ154" s="7"/>
      <c r="AR154" s="8">
        <v>44631</v>
      </c>
    </row>
    <row r="155" spans="1:44" hidden="1" x14ac:dyDescent="0.25">
      <c r="A155" s="7">
        <v>891901158</v>
      </c>
      <c r="B155" s="7" t="s">
        <v>40</v>
      </c>
      <c r="C155" s="7"/>
      <c r="D155" s="7">
        <v>2197622</v>
      </c>
      <c r="E155" s="7">
        <v>2197622</v>
      </c>
      <c r="F155" s="7" t="s">
        <v>323</v>
      </c>
      <c r="G155" s="7"/>
      <c r="H155" s="7">
        <v>2197622</v>
      </c>
      <c r="I155" s="7">
        <v>1220474262</v>
      </c>
      <c r="J155" s="8">
        <v>41435</v>
      </c>
      <c r="K155" s="9">
        <v>519000</v>
      </c>
      <c r="L155" s="9">
        <v>8300</v>
      </c>
      <c r="M155" s="7" t="s">
        <v>314</v>
      </c>
      <c r="N155" s="7" t="s">
        <v>380</v>
      </c>
      <c r="O155" s="7"/>
      <c r="P155" s="7"/>
      <c r="Q155" s="7"/>
      <c r="R155" s="10">
        <v>0</v>
      </c>
      <c r="S155" s="7"/>
      <c r="T155" s="7" t="s">
        <v>246</v>
      </c>
      <c r="U155" s="9">
        <v>519000</v>
      </c>
      <c r="V155" s="9">
        <v>510700</v>
      </c>
      <c r="W155" s="9">
        <v>0</v>
      </c>
      <c r="X155" s="9">
        <v>510700</v>
      </c>
      <c r="Y155" s="9">
        <v>0</v>
      </c>
      <c r="Z155" s="7">
        <v>4800002848</v>
      </c>
      <c r="AA155" s="8">
        <v>41698</v>
      </c>
      <c r="AB155" s="9">
        <v>8768015</v>
      </c>
      <c r="AC155" s="37">
        <v>132796220859855</v>
      </c>
      <c r="AD155" s="9">
        <v>8300</v>
      </c>
      <c r="AE155" s="9">
        <v>0</v>
      </c>
      <c r="AF155" s="7"/>
      <c r="AG155" s="8">
        <v>41597</v>
      </c>
      <c r="AH155" s="7"/>
      <c r="AI155" s="7">
        <v>2</v>
      </c>
      <c r="AJ155" s="7"/>
      <c r="AK155" s="7"/>
      <c r="AL155" s="7">
        <v>2</v>
      </c>
      <c r="AM155" s="7">
        <v>20180228</v>
      </c>
      <c r="AN155" s="7">
        <v>20180222</v>
      </c>
      <c r="AO155" s="9">
        <v>519000</v>
      </c>
      <c r="AP155" s="9">
        <v>8300</v>
      </c>
      <c r="AQ155" s="7"/>
      <c r="AR155" s="8">
        <v>44631</v>
      </c>
    </row>
    <row r="156" spans="1:44" hidden="1" x14ac:dyDescent="0.25">
      <c r="A156" s="7">
        <v>891901158</v>
      </c>
      <c r="B156" s="7" t="s">
        <v>40</v>
      </c>
      <c r="C156" s="7"/>
      <c r="D156" s="7">
        <v>2203689</v>
      </c>
      <c r="E156" s="7">
        <v>2203689</v>
      </c>
      <c r="F156" s="7" t="s">
        <v>324</v>
      </c>
      <c r="G156" s="7"/>
      <c r="H156" s="7">
        <v>2203689</v>
      </c>
      <c r="I156" s="7">
        <v>1220474268</v>
      </c>
      <c r="J156" s="8">
        <v>41575</v>
      </c>
      <c r="K156" s="9">
        <v>325000</v>
      </c>
      <c r="L156" s="9">
        <v>16600</v>
      </c>
      <c r="M156" s="7" t="s">
        <v>314</v>
      </c>
      <c r="N156" s="7" t="s">
        <v>380</v>
      </c>
      <c r="O156" s="7"/>
      <c r="P156" s="7"/>
      <c r="Q156" s="7"/>
      <c r="R156" s="10">
        <v>0</v>
      </c>
      <c r="S156" s="7"/>
      <c r="T156" s="7" t="s">
        <v>246</v>
      </c>
      <c r="U156" s="9">
        <v>325000</v>
      </c>
      <c r="V156" s="9">
        <v>308400</v>
      </c>
      <c r="W156" s="9">
        <v>0</v>
      </c>
      <c r="X156" s="9">
        <v>308400</v>
      </c>
      <c r="Y156" s="9">
        <v>0</v>
      </c>
      <c r="Z156" s="7">
        <v>4800002848</v>
      </c>
      <c r="AA156" s="8">
        <v>41698</v>
      </c>
      <c r="AB156" s="9">
        <v>8768015</v>
      </c>
      <c r="AC156" s="37">
        <v>133016241470062</v>
      </c>
      <c r="AD156" s="9">
        <v>16600</v>
      </c>
      <c r="AE156" s="9">
        <v>0</v>
      </c>
      <c r="AF156" s="7"/>
      <c r="AG156" s="8">
        <v>41597</v>
      </c>
      <c r="AH156" s="7"/>
      <c r="AI156" s="7">
        <v>2</v>
      </c>
      <c r="AJ156" s="7"/>
      <c r="AK156" s="7"/>
      <c r="AL156" s="7">
        <v>2</v>
      </c>
      <c r="AM156" s="7">
        <v>20180228</v>
      </c>
      <c r="AN156" s="7">
        <v>20180222</v>
      </c>
      <c r="AO156" s="9">
        <v>325000</v>
      </c>
      <c r="AP156" s="9">
        <v>16600</v>
      </c>
      <c r="AQ156" s="7"/>
      <c r="AR156" s="8">
        <v>44631</v>
      </c>
    </row>
    <row r="157" spans="1:44" x14ac:dyDescent="0.25">
      <c r="A157" s="7">
        <v>891901158</v>
      </c>
      <c r="B157" s="7" t="s">
        <v>40</v>
      </c>
      <c r="C157" s="7"/>
      <c r="D157" s="7">
        <v>2226666</v>
      </c>
      <c r="E157" s="7">
        <v>2226666</v>
      </c>
      <c r="F157" s="7" t="s">
        <v>325</v>
      </c>
      <c r="G157" s="7"/>
      <c r="H157" s="7">
        <v>2226666</v>
      </c>
      <c r="I157" s="7">
        <v>1902391358</v>
      </c>
      <c r="J157" s="8">
        <v>41681</v>
      </c>
      <c r="K157" s="9">
        <v>1746200</v>
      </c>
      <c r="L157" s="9">
        <v>184928</v>
      </c>
      <c r="M157" s="7" t="s">
        <v>314</v>
      </c>
      <c r="N157" s="7" t="s">
        <v>381</v>
      </c>
      <c r="O157" s="7"/>
      <c r="P157" s="7"/>
      <c r="Q157" s="7"/>
      <c r="R157" s="10">
        <v>0</v>
      </c>
      <c r="S157" s="7"/>
      <c r="T157" s="7" t="s">
        <v>246</v>
      </c>
      <c r="U157" s="9">
        <v>1746200</v>
      </c>
      <c r="V157" s="9">
        <v>1561272</v>
      </c>
      <c r="W157" s="9">
        <v>0</v>
      </c>
      <c r="X157" s="9">
        <v>1561272</v>
      </c>
      <c r="Y157" s="9">
        <v>0</v>
      </c>
      <c r="Z157" s="7">
        <v>4800012761</v>
      </c>
      <c r="AA157" s="8">
        <v>42447</v>
      </c>
      <c r="AB157" s="9">
        <v>25107136</v>
      </c>
      <c r="AC157" s="37">
        <v>151141168513744</v>
      </c>
      <c r="AD157" s="9">
        <v>184928</v>
      </c>
      <c r="AE157" s="9">
        <v>0</v>
      </c>
      <c r="AF157" s="7"/>
      <c r="AG157" s="8">
        <v>41701</v>
      </c>
      <c r="AH157" s="7"/>
      <c r="AI157" s="7">
        <v>2</v>
      </c>
      <c r="AJ157" s="7"/>
      <c r="AK157" s="7"/>
      <c r="AL157" s="7">
        <v>3</v>
      </c>
      <c r="AM157" s="7">
        <v>20151030</v>
      </c>
      <c r="AN157" s="7">
        <v>20151017</v>
      </c>
      <c r="AO157" s="9">
        <v>1746200</v>
      </c>
      <c r="AP157" s="9">
        <v>184928</v>
      </c>
      <c r="AQ157" s="7" t="s">
        <v>326</v>
      </c>
      <c r="AR157" s="8">
        <v>44631</v>
      </c>
    </row>
    <row r="158" spans="1:44" hidden="1" x14ac:dyDescent="0.25">
      <c r="A158" s="7">
        <v>891901158</v>
      </c>
      <c r="B158" s="7" t="s">
        <v>40</v>
      </c>
      <c r="C158" s="7"/>
      <c r="D158" s="7">
        <v>2298314</v>
      </c>
      <c r="E158" s="7">
        <v>2298314</v>
      </c>
      <c r="F158" s="7" t="s">
        <v>327</v>
      </c>
      <c r="G158" s="7"/>
      <c r="H158" s="7">
        <v>2298314</v>
      </c>
      <c r="I158" s="7">
        <v>1220881398</v>
      </c>
      <c r="J158" s="8">
        <v>41993</v>
      </c>
      <c r="K158" s="9">
        <v>5040100</v>
      </c>
      <c r="L158" s="9">
        <v>1376528</v>
      </c>
      <c r="M158" s="7" t="s">
        <v>314</v>
      </c>
      <c r="N158" s="7" t="s">
        <v>380</v>
      </c>
      <c r="O158" s="7"/>
      <c r="P158" s="7"/>
      <c r="Q158" s="7"/>
      <c r="R158" s="10">
        <v>0</v>
      </c>
      <c r="S158" s="7"/>
      <c r="T158" s="7" t="s">
        <v>246</v>
      </c>
      <c r="U158" s="9">
        <v>5040100</v>
      </c>
      <c r="V158" s="9">
        <v>3663572</v>
      </c>
      <c r="W158" s="9">
        <v>0</v>
      </c>
      <c r="X158" s="9">
        <v>3663572</v>
      </c>
      <c r="Y158" s="9">
        <v>0</v>
      </c>
      <c r="Z158" s="7">
        <v>4800012761</v>
      </c>
      <c r="AA158" s="8">
        <v>42447</v>
      </c>
      <c r="AB158" s="9">
        <v>25107136</v>
      </c>
      <c r="AC158" s="37">
        <v>150691623483257</v>
      </c>
      <c r="AD158" s="9">
        <v>1376528</v>
      </c>
      <c r="AE158" s="9">
        <v>0</v>
      </c>
      <c r="AF158" s="7"/>
      <c r="AG158" s="8">
        <v>42013</v>
      </c>
      <c r="AH158" s="7"/>
      <c r="AI158" s="7">
        <v>2</v>
      </c>
      <c r="AJ158" s="7"/>
      <c r="AK158" s="7"/>
      <c r="AL158" s="7">
        <v>2</v>
      </c>
      <c r="AM158" s="7">
        <v>20180330</v>
      </c>
      <c r="AN158" s="7">
        <v>20180324</v>
      </c>
      <c r="AO158" s="9">
        <v>5040100</v>
      </c>
      <c r="AP158" s="9">
        <v>1376528</v>
      </c>
      <c r="AQ158" s="7"/>
      <c r="AR158" s="8">
        <v>44631</v>
      </c>
    </row>
    <row r="159" spans="1:44" hidden="1" x14ac:dyDescent="0.25">
      <c r="A159" s="7">
        <v>891901158</v>
      </c>
      <c r="B159" s="7" t="s">
        <v>40</v>
      </c>
      <c r="C159" s="7"/>
      <c r="D159" s="7">
        <v>2301719</v>
      </c>
      <c r="E159" s="7">
        <v>2301719</v>
      </c>
      <c r="F159" s="7" t="s">
        <v>328</v>
      </c>
      <c r="G159" s="7"/>
      <c r="H159" s="7">
        <v>2301719</v>
      </c>
      <c r="I159" s="7"/>
      <c r="J159" s="8">
        <v>42023</v>
      </c>
      <c r="K159" s="9">
        <v>79200</v>
      </c>
      <c r="L159" s="9">
        <v>79200</v>
      </c>
      <c r="M159" s="7" t="s">
        <v>314</v>
      </c>
      <c r="N159" s="7" t="s">
        <v>380</v>
      </c>
      <c r="O159" s="7"/>
      <c r="P159" s="7"/>
      <c r="Q159" s="7"/>
      <c r="R159" s="10">
        <v>0</v>
      </c>
      <c r="S159" s="7"/>
      <c r="T159" s="7" t="s">
        <v>246</v>
      </c>
      <c r="U159" s="9">
        <v>79200</v>
      </c>
      <c r="V159" s="9">
        <v>0</v>
      </c>
      <c r="W159" s="9">
        <v>0</v>
      </c>
      <c r="X159" s="9">
        <v>0</v>
      </c>
      <c r="Y159" s="9">
        <v>0</v>
      </c>
      <c r="Z159" s="7"/>
      <c r="AA159" s="7"/>
      <c r="AB159" s="9">
        <v>0</v>
      </c>
      <c r="AC159" s="7"/>
      <c r="AD159" s="9">
        <v>79200</v>
      </c>
      <c r="AE159" s="9">
        <v>0</v>
      </c>
      <c r="AF159" s="7"/>
      <c r="AG159" s="8">
        <v>42052</v>
      </c>
      <c r="AH159" s="7"/>
      <c r="AI159" s="7">
        <v>2</v>
      </c>
      <c r="AJ159" s="7"/>
      <c r="AK159" s="7"/>
      <c r="AL159" s="7">
        <v>2</v>
      </c>
      <c r="AM159" s="7">
        <v>20180330</v>
      </c>
      <c r="AN159" s="7">
        <v>20180324</v>
      </c>
      <c r="AO159" s="9">
        <v>79200</v>
      </c>
      <c r="AP159" s="9">
        <v>79200</v>
      </c>
      <c r="AQ159" s="7"/>
      <c r="AR159" s="8">
        <v>44631</v>
      </c>
    </row>
    <row r="160" spans="1:44" hidden="1" x14ac:dyDescent="0.25">
      <c r="A160" s="7">
        <v>891901158</v>
      </c>
      <c r="B160" s="7" t="s">
        <v>40</v>
      </c>
      <c r="C160" s="7"/>
      <c r="D160" s="7">
        <v>2311372</v>
      </c>
      <c r="E160" s="7">
        <v>2311372</v>
      </c>
      <c r="F160" s="7" t="s">
        <v>329</v>
      </c>
      <c r="G160" s="7"/>
      <c r="H160" s="7">
        <v>2311372</v>
      </c>
      <c r="I160" s="7">
        <v>1220881418</v>
      </c>
      <c r="J160" s="8">
        <v>42312</v>
      </c>
      <c r="K160" s="9">
        <v>552900</v>
      </c>
      <c r="L160" s="9">
        <v>27167</v>
      </c>
      <c r="M160" s="7" t="s">
        <v>314</v>
      </c>
      <c r="N160" s="7" t="s">
        <v>380</v>
      </c>
      <c r="O160" s="7"/>
      <c r="P160" s="7"/>
      <c r="Q160" s="7"/>
      <c r="R160" s="10">
        <v>0</v>
      </c>
      <c r="S160" s="7"/>
      <c r="T160" s="7" t="s">
        <v>246</v>
      </c>
      <c r="U160" s="9">
        <v>552900</v>
      </c>
      <c r="V160" s="9">
        <v>425733</v>
      </c>
      <c r="W160" s="9">
        <v>0</v>
      </c>
      <c r="X160" s="9">
        <v>425733</v>
      </c>
      <c r="Y160" s="9">
        <v>0</v>
      </c>
      <c r="Z160" s="7">
        <v>4800012761</v>
      </c>
      <c r="AA160" s="8">
        <v>42447</v>
      </c>
      <c r="AB160" s="9">
        <v>25107136</v>
      </c>
      <c r="AC160" s="37">
        <v>151281702749936</v>
      </c>
      <c r="AD160" s="9">
        <v>127167</v>
      </c>
      <c r="AE160" s="9">
        <v>0</v>
      </c>
      <c r="AF160" s="7"/>
      <c r="AG160" s="8">
        <v>42144</v>
      </c>
      <c r="AH160" s="7"/>
      <c r="AI160" s="7">
        <v>2</v>
      </c>
      <c r="AJ160" s="7"/>
      <c r="AK160" s="7"/>
      <c r="AL160" s="7">
        <v>2</v>
      </c>
      <c r="AM160" s="7">
        <v>20180330</v>
      </c>
      <c r="AN160" s="7">
        <v>20180324</v>
      </c>
      <c r="AO160" s="9">
        <v>552900</v>
      </c>
      <c r="AP160" s="9">
        <v>127167</v>
      </c>
      <c r="AQ160" s="7"/>
      <c r="AR160" s="8">
        <v>44631</v>
      </c>
    </row>
    <row r="161" spans="1:44" x14ac:dyDescent="0.25">
      <c r="A161" s="7">
        <v>891901158</v>
      </c>
      <c r="B161" s="7" t="s">
        <v>40</v>
      </c>
      <c r="C161" s="7"/>
      <c r="D161" s="7">
        <v>3390015</v>
      </c>
      <c r="E161" s="7">
        <v>3390015</v>
      </c>
      <c r="F161" s="7" t="s">
        <v>330</v>
      </c>
      <c r="G161" s="7"/>
      <c r="H161" s="7">
        <v>3390015</v>
      </c>
      <c r="I161" s="7">
        <v>1906078968</v>
      </c>
      <c r="J161" s="8">
        <v>43795</v>
      </c>
      <c r="K161" s="9">
        <v>11610226</v>
      </c>
      <c r="L161" s="9">
        <v>704126</v>
      </c>
      <c r="M161" s="7" t="s">
        <v>314</v>
      </c>
      <c r="N161" s="7" t="s">
        <v>381</v>
      </c>
      <c r="O161" s="7"/>
      <c r="P161" s="7"/>
      <c r="Q161" s="7"/>
      <c r="R161" s="10">
        <v>0</v>
      </c>
      <c r="S161" s="7"/>
      <c r="T161" s="7" t="s">
        <v>246</v>
      </c>
      <c r="U161" s="9">
        <v>11372526</v>
      </c>
      <c r="V161" s="9">
        <v>9906963</v>
      </c>
      <c r="W161" s="9">
        <v>0</v>
      </c>
      <c r="X161" s="9">
        <v>9202837</v>
      </c>
      <c r="Y161" s="9">
        <v>0</v>
      </c>
      <c r="Z161" s="7">
        <v>4800037626</v>
      </c>
      <c r="AA161" s="8">
        <v>43949</v>
      </c>
      <c r="AB161" s="9">
        <v>9295537</v>
      </c>
      <c r="AC161" s="37">
        <v>193248524431666</v>
      </c>
      <c r="AD161" s="9">
        <v>1465563</v>
      </c>
      <c r="AE161" s="9">
        <v>0</v>
      </c>
      <c r="AF161" s="7"/>
      <c r="AG161" s="8">
        <v>43808</v>
      </c>
      <c r="AH161" s="7"/>
      <c r="AI161" s="7">
        <v>2</v>
      </c>
      <c r="AJ161" s="7"/>
      <c r="AK161" s="7"/>
      <c r="AL161" s="7">
        <v>3</v>
      </c>
      <c r="AM161" s="7">
        <v>20210617</v>
      </c>
      <c r="AN161" s="7">
        <v>20210603</v>
      </c>
      <c r="AO161" s="9">
        <v>11372526</v>
      </c>
      <c r="AP161" s="9">
        <v>1465563</v>
      </c>
      <c r="AQ161" s="7" t="s">
        <v>331</v>
      </c>
      <c r="AR161" s="8">
        <v>44631</v>
      </c>
    </row>
    <row r="162" spans="1:44" hidden="1" x14ac:dyDescent="0.25">
      <c r="A162" s="7">
        <v>891901158</v>
      </c>
      <c r="B162" s="7" t="s">
        <v>40</v>
      </c>
      <c r="C162" s="7"/>
      <c r="D162" s="7">
        <v>2347153</v>
      </c>
      <c r="E162" s="7">
        <v>2347153</v>
      </c>
      <c r="F162" s="7" t="s">
        <v>332</v>
      </c>
      <c r="G162" s="7"/>
      <c r="H162" s="7">
        <v>2347153</v>
      </c>
      <c r="I162" s="7">
        <v>1221005561</v>
      </c>
      <c r="J162" s="8">
        <v>42646</v>
      </c>
      <c r="K162" s="9">
        <v>90100</v>
      </c>
      <c r="L162" s="9">
        <v>44800</v>
      </c>
      <c r="M162" s="7" t="s">
        <v>333</v>
      </c>
      <c r="N162" s="7" t="s">
        <v>380</v>
      </c>
      <c r="O162" s="7"/>
      <c r="P162" s="7"/>
      <c r="Q162" s="7"/>
      <c r="R162" s="10">
        <v>0</v>
      </c>
      <c r="S162" s="7"/>
      <c r="T162" s="7" t="s">
        <v>246</v>
      </c>
      <c r="U162" s="9">
        <v>45300</v>
      </c>
      <c r="V162" s="9">
        <v>45300</v>
      </c>
      <c r="W162" s="9">
        <v>0</v>
      </c>
      <c r="X162" s="9">
        <v>45300</v>
      </c>
      <c r="Y162" s="9">
        <v>0</v>
      </c>
      <c r="Z162" s="7">
        <v>4800018586</v>
      </c>
      <c r="AA162" s="8">
        <v>42793</v>
      </c>
      <c r="AB162" s="9">
        <v>2042200</v>
      </c>
      <c r="AC162" s="37">
        <v>160716186120895</v>
      </c>
      <c r="AD162" s="9">
        <v>0</v>
      </c>
      <c r="AE162" s="9">
        <v>0</v>
      </c>
      <c r="AF162" s="7"/>
      <c r="AG162" s="8">
        <v>42479</v>
      </c>
      <c r="AH162" s="7"/>
      <c r="AI162" s="7">
        <v>2</v>
      </c>
      <c r="AJ162" s="7"/>
      <c r="AK162" s="7"/>
      <c r="AL162" s="7">
        <v>1</v>
      </c>
      <c r="AM162" s="7">
        <v>20160521</v>
      </c>
      <c r="AN162" s="7">
        <v>20160421</v>
      </c>
      <c r="AO162" s="9">
        <v>45300</v>
      </c>
      <c r="AP162" s="9">
        <v>0</v>
      </c>
      <c r="AQ162" s="7"/>
      <c r="AR162" s="8">
        <v>44631</v>
      </c>
    </row>
    <row r="163" spans="1:44" hidden="1" x14ac:dyDescent="0.25">
      <c r="A163" s="7">
        <v>891901158</v>
      </c>
      <c r="B163" s="7" t="s">
        <v>40</v>
      </c>
      <c r="C163" s="7" t="s">
        <v>42</v>
      </c>
      <c r="D163" s="7">
        <v>3540858</v>
      </c>
      <c r="E163" s="7" t="s">
        <v>334</v>
      </c>
      <c r="F163" s="7" t="s">
        <v>335</v>
      </c>
      <c r="G163" s="7" t="s">
        <v>42</v>
      </c>
      <c r="H163" s="7">
        <v>3540858</v>
      </c>
      <c r="I163" s="7"/>
      <c r="J163" s="8">
        <v>44242</v>
      </c>
      <c r="K163" s="9">
        <v>190000</v>
      </c>
      <c r="L163" s="9">
        <v>190000</v>
      </c>
      <c r="M163" s="7" t="s">
        <v>336</v>
      </c>
      <c r="N163" s="7" t="s">
        <v>379</v>
      </c>
      <c r="O163" s="7"/>
      <c r="P163" s="7"/>
      <c r="Q163" s="7"/>
      <c r="R163" s="38">
        <v>190000</v>
      </c>
      <c r="S163" s="7" t="s">
        <v>337</v>
      </c>
      <c r="T163" s="7" t="s">
        <v>246</v>
      </c>
      <c r="U163" s="9">
        <v>190000</v>
      </c>
      <c r="V163" s="9">
        <v>0</v>
      </c>
      <c r="W163" s="9">
        <v>190000</v>
      </c>
      <c r="X163" s="9">
        <v>0</v>
      </c>
      <c r="Y163" s="9">
        <v>0</v>
      </c>
      <c r="Z163" s="7"/>
      <c r="AA163" s="7"/>
      <c r="AB163" s="9">
        <v>0</v>
      </c>
      <c r="AC163" s="7"/>
      <c r="AD163" s="9">
        <v>0</v>
      </c>
      <c r="AE163" s="9">
        <v>190000</v>
      </c>
      <c r="AF163" s="7" t="s">
        <v>338</v>
      </c>
      <c r="AG163" s="8">
        <v>44348</v>
      </c>
      <c r="AH163" s="7"/>
      <c r="AI163" s="7">
        <v>9</v>
      </c>
      <c r="AJ163" s="7"/>
      <c r="AK163" s="7" t="s">
        <v>339</v>
      </c>
      <c r="AL163" s="7">
        <v>1</v>
      </c>
      <c r="AM163" s="7">
        <v>21001231</v>
      </c>
      <c r="AN163" s="7">
        <v>20210719</v>
      </c>
      <c r="AO163" s="9">
        <v>190000</v>
      </c>
      <c r="AP163" s="9">
        <v>0</v>
      </c>
      <c r="AQ163" s="7"/>
      <c r="AR163" s="8">
        <v>44631</v>
      </c>
    </row>
    <row r="164" spans="1:44" hidden="1" x14ac:dyDescent="0.25">
      <c r="A164" s="7">
        <v>891901158</v>
      </c>
      <c r="B164" s="7" t="s">
        <v>40</v>
      </c>
      <c r="C164" s="7" t="s">
        <v>42</v>
      </c>
      <c r="D164" s="7">
        <v>3540897</v>
      </c>
      <c r="E164" s="7" t="s">
        <v>340</v>
      </c>
      <c r="F164" s="7" t="s">
        <v>341</v>
      </c>
      <c r="G164" s="7" t="s">
        <v>42</v>
      </c>
      <c r="H164" s="7">
        <v>3540897</v>
      </c>
      <c r="I164" s="7"/>
      <c r="J164" s="8">
        <v>44242</v>
      </c>
      <c r="K164" s="9">
        <v>190000</v>
      </c>
      <c r="L164" s="9">
        <v>190000</v>
      </c>
      <c r="M164" s="7" t="s">
        <v>336</v>
      </c>
      <c r="N164" s="7" t="s">
        <v>379</v>
      </c>
      <c r="O164" s="7"/>
      <c r="P164" s="7"/>
      <c r="Q164" s="7"/>
      <c r="R164" s="38">
        <v>190000</v>
      </c>
      <c r="S164" s="7" t="s">
        <v>337</v>
      </c>
      <c r="T164" s="7" t="s">
        <v>246</v>
      </c>
      <c r="U164" s="9">
        <v>190000</v>
      </c>
      <c r="V164" s="9">
        <v>0</v>
      </c>
      <c r="W164" s="9">
        <v>190000</v>
      </c>
      <c r="X164" s="9">
        <v>0</v>
      </c>
      <c r="Y164" s="9">
        <v>0</v>
      </c>
      <c r="Z164" s="7"/>
      <c r="AA164" s="7"/>
      <c r="AB164" s="9">
        <v>0</v>
      </c>
      <c r="AC164" s="7"/>
      <c r="AD164" s="9">
        <v>0</v>
      </c>
      <c r="AE164" s="9">
        <v>190000</v>
      </c>
      <c r="AF164" s="7" t="s">
        <v>342</v>
      </c>
      <c r="AG164" s="8">
        <v>44348</v>
      </c>
      <c r="AH164" s="7"/>
      <c r="AI164" s="7">
        <v>9</v>
      </c>
      <c r="AJ164" s="7"/>
      <c r="AK164" s="7" t="s">
        <v>339</v>
      </c>
      <c r="AL164" s="7">
        <v>1</v>
      </c>
      <c r="AM164" s="7">
        <v>21001231</v>
      </c>
      <c r="AN164" s="7">
        <v>20210719</v>
      </c>
      <c r="AO164" s="9">
        <v>190000</v>
      </c>
      <c r="AP164" s="9">
        <v>0</v>
      </c>
      <c r="AQ164" s="7"/>
      <c r="AR164" s="8">
        <v>44631</v>
      </c>
    </row>
    <row r="165" spans="1:44" hidden="1" x14ac:dyDescent="0.25">
      <c r="A165" s="7">
        <v>891901158</v>
      </c>
      <c r="B165" s="7" t="s">
        <v>40</v>
      </c>
      <c r="C165" s="7" t="s">
        <v>42</v>
      </c>
      <c r="D165" s="7">
        <v>3541033</v>
      </c>
      <c r="E165" s="7" t="s">
        <v>343</v>
      </c>
      <c r="F165" s="7" t="s">
        <v>344</v>
      </c>
      <c r="G165" s="7" t="s">
        <v>42</v>
      </c>
      <c r="H165" s="7">
        <v>3541033</v>
      </c>
      <c r="I165" s="7"/>
      <c r="J165" s="8">
        <v>44242</v>
      </c>
      <c r="K165" s="9">
        <v>190000</v>
      </c>
      <c r="L165" s="9">
        <v>190000</v>
      </c>
      <c r="M165" s="7" t="s">
        <v>336</v>
      </c>
      <c r="N165" s="7" t="s">
        <v>379</v>
      </c>
      <c r="O165" s="7"/>
      <c r="P165" s="7"/>
      <c r="Q165" s="7"/>
      <c r="R165" s="38">
        <v>190000</v>
      </c>
      <c r="S165" s="7" t="s">
        <v>337</v>
      </c>
      <c r="T165" s="7" t="s">
        <v>246</v>
      </c>
      <c r="U165" s="9">
        <v>190000</v>
      </c>
      <c r="V165" s="9">
        <v>0</v>
      </c>
      <c r="W165" s="9">
        <v>190000</v>
      </c>
      <c r="X165" s="9">
        <v>0</v>
      </c>
      <c r="Y165" s="9">
        <v>0</v>
      </c>
      <c r="Z165" s="7"/>
      <c r="AA165" s="7"/>
      <c r="AB165" s="9">
        <v>0</v>
      </c>
      <c r="AC165" s="7"/>
      <c r="AD165" s="9">
        <v>0</v>
      </c>
      <c r="AE165" s="9">
        <v>190000</v>
      </c>
      <c r="AF165" s="7" t="s">
        <v>342</v>
      </c>
      <c r="AG165" s="8">
        <v>44348</v>
      </c>
      <c r="AH165" s="7"/>
      <c r="AI165" s="7">
        <v>9</v>
      </c>
      <c r="AJ165" s="7"/>
      <c r="AK165" s="7" t="s">
        <v>339</v>
      </c>
      <c r="AL165" s="7">
        <v>1</v>
      </c>
      <c r="AM165" s="7">
        <v>21001231</v>
      </c>
      <c r="AN165" s="7">
        <v>20210719</v>
      </c>
      <c r="AO165" s="9">
        <v>190000</v>
      </c>
      <c r="AP165" s="9">
        <v>0</v>
      </c>
      <c r="AQ165" s="7"/>
      <c r="AR165" s="8">
        <v>44631</v>
      </c>
    </row>
    <row r="166" spans="1:44" hidden="1" x14ac:dyDescent="0.25">
      <c r="A166" s="7">
        <v>891901158</v>
      </c>
      <c r="B166" s="7" t="s">
        <v>40</v>
      </c>
      <c r="C166" s="7" t="s">
        <v>42</v>
      </c>
      <c r="D166" s="7">
        <v>3539613</v>
      </c>
      <c r="E166" s="7" t="s">
        <v>345</v>
      </c>
      <c r="F166" s="7" t="s">
        <v>346</v>
      </c>
      <c r="G166" s="7" t="s">
        <v>42</v>
      </c>
      <c r="H166" s="7">
        <v>3539613</v>
      </c>
      <c r="I166" s="7"/>
      <c r="J166" s="8">
        <v>44235</v>
      </c>
      <c r="K166" s="9">
        <v>190000</v>
      </c>
      <c r="L166" s="9">
        <v>190000</v>
      </c>
      <c r="M166" s="7" t="s">
        <v>336</v>
      </c>
      <c r="N166" s="7" t="s">
        <v>379</v>
      </c>
      <c r="O166" s="7"/>
      <c r="P166" s="7"/>
      <c r="Q166" s="7"/>
      <c r="R166" s="38">
        <v>190000</v>
      </c>
      <c r="S166" s="7" t="s">
        <v>337</v>
      </c>
      <c r="T166" s="7" t="s">
        <v>246</v>
      </c>
      <c r="U166" s="9">
        <v>190000</v>
      </c>
      <c r="V166" s="9">
        <v>0</v>
      </c>
      <c r="W166" s="9">
        <v>190000</v>
      </c>
      <c r="X166" s="9">
        <v>0</v>
      </c>
      <c r="Y166" s="9">
        <v>0</v>
      </c>
      <c r="Z166" s="7"/>
      <c r="AA166" s="7"/>
      <c r="AB166" s="9">
        <v>0</v>
      </c>
      <c r="AC166" s="7"/>
      <c r="AD166" s="9">
        <v>0</v>
      </c>
      <c r="AE166" s="9">
        <v>190000</v>
      </c>
      <c r="AF166" s="7" t="s">
        <v>342</v>
      </c>
      <c r="AG166" s="8">
        <v>44348</v>
      </c>
      <c r="AH166" s="7"/>
      <c r="AI166" s="7">
        <v>9</v>
      </c>
      <c r="AJ166" s="7"/>
      <c r="AK166" s="7" t="s">
        <v>339</v>
      </c>
      <c r="AL166" s="7">
        <v>1</v>
      </c>
      <c r="AM166" s="7">
        <v>21001231</v>
      </c>
      <c r="AN166" s="7">
        <v>20210719</v>
      </c>
      <c r="AO166" s="9">
        <v>190000</v>
      </c>
      <c r="AP166" s="9">
        <v>0</v>
      </c>
      <c r="AQ166" s="7"/>
      <c r="AR166" s="8">
        <v>44631</v>
      </c>
    </row>
    <row r="167" spans="1:44" hidden="1" x14ac:dyDescent="0.25">
      <c r="A167" s="7">
        <v>891901158</v>
      </c>
      <c r="B167" s="7" t="s">
        <v>40</v>
      </c>
      <c r="C167" s="7"/>
      <c r="D167" s="7">
        <v>3412081</v>
      </c>
      <c r="E167" s="7">
        <v>3412081</v>
      </c>
      <c r="F167" s="7" t="s">
        <v>347</v>
      </c>
      <c r="G167" s="7"/>
      <c r="H167" s="7">
        <v>3412081</v>
      </c>
      <c r="I167" s="7"/>
      <c r="J167" s="8">
        <v>43860</v>
      </c>
      <c r="K167" s="9">
        <v>1215592</v>
      </c>
      <c r="L167" s="9">
        <v>1215592</v>
      </c>
      <c r="M167" s="7" t="s">
        <v>336</v>
      </c>
      <c r="N167" s="7" t="s">
        <v>379</v>
      </c>
      <c r="O167" s="7"/>
      <c r="P167" s="7"/>
      <c r="Q167" s="7"/>
      <c r="R167" s="38">
        <v>1215592</v>
      </c>
      <c r="S167" s="7" t="s">
        <v>337</v>
      </c>
      <c r="T167" s="7" t="s">
        <v>246</v>
      </c>
      <c r="U167" s="9">
        <v>1215592</v>
      </c>
      <c r="V167" s="9">
        <v>0</v>
      </c>
      <c r="W167" s="9">
        <v>1215592</v>
      </c>
      <c r="X167" s="9">
        <v>0</v>
      </c>
      <c r="Y167" s="9">
        <v>0</v>
      </c>
      <c r="Z167" s="7"/>
      <c r="AA167" s="7"/>
      <c r="AB167" s="9">
        <v>0</v>
      </c>
      <c r="AC167" s="7"/>
      <c r="AD167" s="9">
        <v>0</v>
      </c>
      <c r="AE167" s="9">
        <v>1215592</v>
      </c>
      <c r="AF167" s="7" t="s">
        <v>348</v>
      </c>
      <c r="AG167" s="8">
        <v>43871</v>
      </c>
      <c r="AH167" s="7"/>
      <c r="AI167" s="7">
        <v>9</v>
      </c>
      <c r="AJ167" s="7"/>
      <c r="AK167" s="7" t="s">
        <v>339</v>
      </c>
      <c r="AL167" s="7">
        <v>3</v>
      </c>
      <c r="AM167" s="7">
        <v>21001231</v>
      </c>
      <c r="AN167" s="7">
        <v>20201216</v>
      </c>
      <c r="AO167" s="9">
        <v>1215592</v>
      </c>
      <c r="AP167" s="9">
        <v>0</v>
      </c>
      <c r="AQ167" s="7"/>
      <c r="AR167" s="8">
        <v>44631</v>
      </c>
    </row>
    <row r="168" spans="1:44" hidden="1" x14ac:dyDescent="0.25">
      <c r="A168" s="7">
        <v>891901158</v>
      </c>
      <c r="B168" s="7" t="s">
        <v>40</v>
      </c>
      <c r="C168" s="7" t="s">
        <v>42</v>
      </c>
      <c r="D168" s="7">
        <v>3545000</v>
      </c>
      <c r="E168" s="7" t="s">
        <v>349</v>
      </c>
      <c r="F168" s="7" t="s">
        <v>350</v>
      </c>
      <c r="G168" s="7" t="s">
        <v>42</v>
      </c>
      <c r="H168" s="7">
        <v>3545000</v>
      </c>
      <c r="I168" s="7"/>
      <c r="J168" s="8">
        <v>44260</v>
      </c>
      <c r="K168" s="9">
        <v>190000</v>
      </c>
      <c r="L168" s="9">
        <v>190000</v>
      </c>
      <c r="M168" s="7" t="s">
        <v>336</v>
      </c>
      <c r="N168" s="7" t="s">
        <v>379</v>
      </c>
      <c r="O168" s="7"/>
      <c r="P168" s="7"/>
      <c r="Q168" s="7"/>
      <c r="R168" s="38">
        <v>190000</v>
      </c>
      <c r="S168" s="7" t="s">
        <v>337</v>
      </c>
      <c r="T168" s="7" t="s">
        <v>246</v>
      </c>
      <c r="U168" s="9">
        <v>190000</v>
      </c>
      <c r="V168" s="9">
        <v>0</v>
      </c>
      <c r="W168" s="9">
        <v>190000</v>
      </c>
      <c r="X168" s="9">
        <v>0</v>
      </c>
      <c r="Y168" s="9">
        <v>0</v>
      </c>
      <c r="Z168" s="7"/>
      <c r="AA168" s="7"/>
      <c r="AB168" s="9">
        <v>0</v>
      </c>
      <c r="AC168" s="7"/>
      <c r="AD168" s="9">
        <v>0</v>
      </c>
      <c r="AE168" s="9">
        <v>190000</v>
      </c>
      <c r="AF168" s="7" t="s">
        <v>342</v>
      </c>
      <c r="AG168" s="8">
        <v>44348</v>
      </c>
      <c r="AH168" s="7"/>
      <c r="AI168" s="7">
        <v>9</v>
      </c>
      <c r="AJ168" s="7"/>
      <c r="AK168" s="7" t="s">
        <v>339</v>
      </c>
      <c r="AL168" s="7">
        <v>1</v>
      </c>
      <c r="AM168" s="7">
        <v>21001231</v>
      </c>
      <c r="AN168" s="7">
        <v>20210719</v>
      </c>
      <c r="AO168" s="9">
        <v>190000</v>
      </c>
      <c r="AP168" s="9">
        <v>0</v>
      </c>
      <c r="AQ168" s="7"/>
      <c r="AR168" s="8">
        <v>44631</v>
      </c>
    </row>
    <row r="169" spans="1:44" hidden="1" x14ac:dyDescent="0.25">
      <c r="A169" s="7">
        <v>891901158</v>
      </c>
      <c r="B169" s="7" t="s">
        <v>40</v>
      </c>
      <c r="C169" s="7" t="s">
        <v>42</v>
      </c>
      <c r="D169" s="7">
        <v>3542727</v>
      </c>
      <c r="E169" s="7" t="s">
        <v>351</v>
      </c>
      <c r="F169" s="7" t="s">
        <v>352</v>
      </c>
      <c r="G169" s="7" t="s">
        <v>42</v>
      </c>
      <c r="H169" s="7">
        <v>3542727</v>
      </c>
      <c r="I169" s="7"/>
      <c r="J169" s="8">
        <v>44251</v>
      </c>
      <c r="K169" s="9">
        <v>266000</v>
      </c>
      <c r="L169" s="9">
        <v>266000</v>
      </c>
      <c r="M169" s="7" t="s">
        <v>336</v>
      </c>
      <c r="N169" s="7" t="s">
        <v>379</v>
      </c>
      <c r="O169" s="7"/>
      <c r="P169" s="7"/>
      <c r="Q169" s="7"/>
      <c r="R169" s="38">
        <v>266000</v>
      </c>
      <c r="S169" s="7" t="s">
        <v>337</v>
      </c>
      <c r="T169" s="7" t="s">
        <v>246</v>
      </c>
      <c r="U169" s="9">
        <v>266000</v>
      </c>
      <c r="V169" s="9">
        <v>0</v>
      </c>
      <c r="W169" s="9">
        <v>266000</v>
      </c>
      <c r="X169" s="9">
        <v>0</v>
      </c>
      <c r="Y169" s="9">
        <v>0</v>
      </c>
      <c r="Z169" s="7"/>
      <c r="AA169" s="7"/>
      <c r="AB169" s="9">
        <v>0</v>
      </c>
      <c r="AC169" s="7"/>
      <c r="AD169" s="9">
        <v>0</v>
      </c>
      <c r="AE169" s="9">
        <v>266000</v>
      </c>
      <c r="AF169" s="7" t="s">
        <v>342</v>
      </c>
      <c r="AG169" s="8">
        <v>44348</v>
      </c>
      <c r="AH169" s="7"/>
      <c r="AI169" s="7">
        <v>9</v>
      </c>
      <c r="AJ169" s="7"/>
      <c r="AK169" s="7" t="s">
        <v>339</v>
      </c>
      <c r="AL169" s="7">
        <v>1</v>
      </c>
      <c r="AM169" s="7">
        <v>21001231</v>
      </c>
      <c r="AN169" s="7">
        <v>20210719</v>
      </c>
      <c r="AO169" s="9">
        <v>266000</v>
      </c>
      <c r="AP169" s="9">
        <v>0</v>
      </c>
      <c r="AQ169" s="7"/>
      <c r="AR169" s="8">
        <v>44631</v>
      </c>
    </row>
    <row r="170" spans="1:44" hidden="1" x14ac:dyDescent="0.25">
      <c r="A170" s="7">
        <v>891901158</v>
      </c>
      <c r="B170" s="7" t="s">
        <v>40</v>
      </c>
      <c r="C170" s="7" t="s">
        <v>42</v>
      </c>
      <c r="D170" s="7">
        <v>3542729</v>
      </c>
      <c r="E170" s="7" t="s">
        <v>353</v>
      </c>
      <c r="F170" s="7" t="s">
        <v>354</v>
      </c>
      <c r="G170" s="7" t="s">
        <v>42</v>
      </c>
      <c r="H170" s="7">
        <v>3542729</v>
      </c>
      <c r="I170" s="7"/>
      <c r="J170" s="8">
        <v>44251</v>
      </c>
      <c r="K170" s="9">
        <v>190000</v>
      </c>
      <c r="L170" s="9">
        <v>190000</v>
      </c>
      <c r="M170" s="7" t="s">
        <v>336</v>
      </c>
      <c r="N170" s="7" t="s">
        <v>379</v>
      </c>
      <c r="O170" s="7"/>
      <c r="P170" s="7"/>
      <c r="Q170" s="7"/>
      <c r="R170" s="38">
        <v>190000</v>
      </c>
      <c r="S170" s="7" t="s">
        <v>337</v>
      </c>
      <c r="T170" s="7" t="s">
        <v>246</v>
      </c>
      <c r="U170" s="9">
        <v>190000</v>
      </c>
      <c r="V170" s="9">
        <v>0</v>
      </c>
      <c r="W170" s="9">
        <v>190000</v>
      </c>
      <c r="X170" s="9">
        <v>0</v>
      </c>
      <c r="Y170" s="9">
        <v>0</v>
      </c>
      <c r="Z170" s="7"/>
      <c r="AA170" s="7"/>
      <c r="AB170" s="9">
        <v>0</v>
      </c>
      <c r="AC170" s="7"/>
      <c r="AD170" s="9">
        <v>0</v>
      </c>
      <c r="AE170" s="9">
        <v>190000</v>
      </c>
      <c r="AF170" s="7" t="s">
        <v>355</v>
      </c>
      <c r="AG170" s="8">
        <v>44348</v>
      </c>
      <c r="AH170" s="7"/>
      <c r="AI170" s="7">
        <v>9</v>
      </c>
      <c r="AJ170" s="7"/>
      <c r="AK170" s="7" t="s">
        <v>339</v>
      </c>
      <c r="AL170" s="7">
        <v>1</v>
      </c>
      <c r="AM170" s="7">
        <v>21001231</v>
      </c>
      <c r="AN170" s="7">
        <v>20210719</v>
      </c>
      <c r="AO170" s="9">
        <v>190000</v>
      </c>
      <c r="AP170" s="9">
        <v>0</v>
      </c>
      <c r="AQ170" s="7"/>
      <c r="AR170" s="8">
        <v>44631</v>
      </c>
    </row>
    <row r="171" spans="1:44" hidden="1" x14ac:dyDescent="0.25">
      <c r="A171" s="7">
        <v>891901158</v>
      </c>
      <c r="B171" s="7" t="s">
        <v>40</v>
      </c>
      <c r="C171" s="7" t="s">
        <v>42</v>
      </c>
      <c r="D171" s="7">
        <v>3596758</v>
      </c>
      <c r="E171" s="7" t="s">
        <v>356</v>
      </c>
      <c r="F171" s="7" t="s">
        <v>357</v>
      </c>
      <c r="G171" s="7" t="s">
        <v>42</v>
      </c>
      <c r="H171" s="7">
        <v>3596758</v>
      </c>
      <c r="I171" s="7"/>
      <c r="J171" s="8">
        <v>44454</v>
      </c>
      <c r="K171" s="9">
        <v>99400</v>
      </c>
      <c r="L171" s="9">
        <v>99400</v>
      </c>
      <c r="M171" s="7" t="s">
        <v>336</v>
      </c>
      <c r="N171" s="7" t="s">
        <v>379</v>
      </c>
      <c r="O171" s="7"/>
      <c r="P171" s="7"/>
      <c r="Q171" s="7"/>
      <c r="R171" s="38">
        <v>99400</v>
      </c>
      <c r="S171" s="7" t="s">
        <v>337</v>
      </c>
      <c r="T171" s="7" t="s">
        <v>246</v>
      </c>
      <c r="U171" s="9">
        <v>99400</v>
      </c>
      <c r="V171" s="9">
        <v>0</v>
      </c>
      <c r="W171" s="9">
        <v>99400</v>
      </c>
      <c r="X171" s="9">
        <v>0</v>
      </c>
      <c r="Y171" s="9">
        <v>0</v>
      </c>
      <c r="Z171" s="7"/>
      <c r="AA171" s="7"/>
      <c r="AB171" s="9">
        <v>0</v>
      </c>
      <c r="AC171" s="7"/>
      <c r="AD171" s="9">
        <v>0</v>
      </c>
      <c r="AE171" s="9">
        <v>99400</v>
      </c>
      <c r="AF171" s="7" t="s">
        <v>358</v>
      </c>
      <c r="AG171" s="8">
        <v>44488</v>
      </c>
      <c r="AH171" s="7"/>
      <c r="AI171" s="7">
        <v>9</v>
      </c>
      <c r="AJ171" s="7"/>
      <c r="AK171" s="7" t="s">
        <v>339</v>
      </c>
      <c r="AL171" s="7">
        <v>1</v>
      </c>
      <c r="AM171" s="7">
        <v>21001231</v>
      </c>
      <c r="AN171" s="7">
        <v>20211118</v>
      </c>
      <c r="AO171" s="9">
        <v>99400</v>
      </c>
      <c r="AP171" s="9">
        <v>0</v>
      </c>
      <c r="AQ171" s="7"/>
      <c r="AR171" s="8">
        <v>44631</v>
      </c>
    </row>
    <row r="172" spans="1:44" hidden="1" x14ac:dyDescent="0.25">
      <c r="K172" s="35" t="s">
        <v>374</v>
      </c>
      <c r="L172" s="36">
        <f>SUM(L2:L171)</f>
        <v>425961578</v>
      </c>
    </row>
  </sheetData>
  <autoFilter ref="A1:AR172">
    <filterColumn colId="13">
      <filters>
        <filter val="GLOSA ACEPTADA POR LA IPS"/>
      </filters>
    </filterColumn>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7"/>
  <sheetViews>
    <sheetView workbookViewId="0">
      <pane ySplit="6" topLeftCell="A7" activePane="bottomLeft" state="frozen"/>
      <selection pane="bottomLeft" activeCell="I7" sqref="I7:I176"/>
    </sheetView>
  </sheetViews>
  <sheetFormatPr baseColWidth="10" defaultRowHeight="15" x14ac:dyDescent="0.25"/>
  <cols>
    <col min="1" max="1" width="16.28515625" style="34" customWidth="1"/>
    <col min="2" max="2" width="36.42578125" customWidth="1"/>
    <col min="3" max="3" width="15.5703125" customWidth="1"/>
    <col min="5" max="5" width="13.7109375" customWidth="1"/>
    <col min="6" max="6" width="15.140625" customWidth="1"/>
    <col min="9" max="9" width="15.5703125" customWidth="1"/>
  </cols>
  <sheetData>
    <row r="1" spans="1:9" x14ac:dyDescent="0.25">
      <c r="A1" s="84" t="s">
        <v>359</v>
      </c>
      <c r="B1" s="84"/>
      <c r="C1" s="84"/>
      <c r="D1" s="84"/>
      <c r="E1" s="84"/>
      <c r="F1" s="84"/>
      <c r="G1" s="84"/>
      <c r="H1" s="84"/>
      <c r="I1" s="84"/>
    </row>
    <row r="2" spans="1:9" x14ac:dyDescent="0.25">
      <c r="A2" s="84" t="s">
        <v>360</v>
      </c>
      <c r="B2" s="84"/>
      <c r="C2" s="84"/>
      <c r="D2" s="84"/>
      <c r="E2" s="84"/>
      <c r="F2" s="84"/>
      <c r="G2" s="84"/>
      <c r="H2" s="84"/>
      <c r="I2" s="84"/>
    </row>
    <row r="3" spans="1:9" x14ac:dyDescent="0.25">
      <c r="A3" s="84" t="s">
        <v>361</v>
      </c>
      <c r="B3" s="84"/>
      <c r="C3" s="84"/>
      <c r="D3" s="84"/>
      <c r="E3" s="84"/>
      <c r="F3" s="84"/>
      <c r="G3" s="84"/>
      <c r="H3" s="84"/>
      <c r="I3" s="84"/>
    </row>
    <row r="4" spans="1:9" x14ac:dyDescent="0.25">
      <c r="A4" s="85" t="s">
        <v>362</v>
      </c>
      <c r="B4" s="85"/>
      <c r="C4" s="85"/>
      <c r="D4" s="85"/>
      <c r="E4" s="85"/>
      <c r="F4" s="85"/>
      <c r="G4" s="85"/>
      <c r="H4" s="85"/>
      <c r="I4" s="85"/>
    </row>
    <row r="5" spans="1:9" x14ac:dyDescent="0.25">
      <c r="A5" s="85" t="s">
        <v>363</v>
      </c>
      <c r="B5" s="85"/>
      <c r="C5" s="85"/>
      <c r="D5" s="85"/>
      <c r="E5" s="85"/>
      <c r="F5" s="85"/>
      <c r="G5" s="85"/>
      <c r="H5" s="85"/>
      <c r="I5" s="85"/>
    </row>
    <row r="6" spans="1:9" s="13" customFormat="1" ht="42.75" customHeight="1" x14ac:dyDescent="0.25">
      <c r="A6" s="11" t="s">
        <v>364</v>
      </c>
      <c r="B6" s="11" t="s">
        <v>365</v>
      </c>
      <c r="C6" s="12" t="s">
        <v>366</v>
      </c>
      <c r="D6" s="12" t="s">
        <v>367</v>
      </c>
      <c r="E6" s="12" t="s">
        <v>368</v>
      </c>
      <c r="F6" s="12" t="s">
        <v>369</v>
      </c>
      <c r="G6" s="12" t="s">
        <v>370</v>
      </c>
      <c r="H6" s="12" t="s">
        <v>371</v>
      </c>
      <c r="I6" s="12" t="s">
        <v>372</v>
      </c>
    </row>
    <row r="7" spans="1:9" x14ac:dyDescent="0.25">
      <c r="A7" s="14">
        <v>891901158</v>
      </c>
      <c r="B7" s="15" t="s">
        <v>40</v>
      </c>
      <c r="C7" s="16">
        <v>0</v>
      </c>
      <c r="D7" s="17">
        <v>2197622</v>
      </c>
      <c r="E7" s="18">
        <v>41435</v>
      </c>
      <c r="F7" s="19">
        <v>41597</v>
      </c>
      <c r="G7" s="20">
        <v>519000</v>
      </c>
      <c r="H7" s="20">
        <v>519000</v>
      </c>
      <c r="I7" s="20">
        <v>8300</v>
      </c>
    </row>
    <row r="8" spans="1:9" x14ac:dyDescent="0.25">
      <c r="A8" s="14">
        <v>891901158</v>
      </c>
      <c r="B8" s="15" t="s">
        <v>40</v>
      </c>
      <c r="C8" s="16">
        <v>0</v>
      </c>
      <c r="D8" s="21">
        <v>2183223</v>
      </c>
      <c r="E8" s="18">
        <v>41505</v>
      </c>
      <c r="F8" s="22">
        <v>41520</v>
      </c>
      <c r="G8" s="23">
        <v>41200</v>
      </c>
      <c r="H8" s="20">
        <v>41200</v>
      </c>
      <c r="I8" s="20">
        <v>41200</v>
      </c>
    </row>
    <row r="9" spans="1:9" x14ac:dyDescent="0.25">
      <c r="A9" s="14">
        <v>891901158</v>
      </c>
      <c r="B9" s="15" t="s">
        <v>40</v>
      </c>
      <c r="C9" s="16">
        <v>0</v>
      </c>
      <c r="D9" s="17">
        <v>2203689</v>
      </c>
      <c r="E9" s="18">
        <v>41575</v>
      </c>
      <c r="F9" s="19">
        <v>41597</v>
      </c>
      <c r="G9" s="20">
        <v>325000</v>
      </c>
      <c r="H9" s="20">
        <v>325000</v>
      </c>
      <c r="I9" s="20">
        <v>16600</v>
      </c>
    </row>
    <row r="10" spans="1:9" x14ac:dyDescent="0.25">
      <c r="A10" s="14">
        <v>891901158</v>
      </c>
      <c r="B10" s="15" t="s">
        <v>40</v>
      </c>
      <c r="C10" s="16">
        <v>0</v>
      </c>
      <c r="D10" s="21">
        <v>2226666</v>
      </c>
      <c r="E10" s="18">
        <v>41681</v>
      </c>
      <c r="F10" s="19">
        <v>41701</v>
      </c>
      <c r="G10" s="23">
        <v>1746200</v>
      </c>
      <c r="H10" s="20">
        <v>1746200</v>
      </c>
      <c r="I10" s="20">
        <v>184928</v>
      </c>
    </row>
    <row r="11" spans="1:9" x14ac:dyDescent="0.25">
      <c r="A11" s="14">
        <v>891901158</v>
      </c>
      <c r="B11" s="15" t="s">
        <v>40</v>
      </c>
      <c r="C11" s="16">
        <v>0</v>
      </c>
      <c r="D11" s="17">
        <v>2298314</v>
      </c>
      <c r="E11" s="18">
        <v>41993</v>
      </c>
      <c r="F11" s="19">
        <v>42013</v>
      </c>
      <c r="G11" s="20">
        <v>5040100</v>
      </c>
      <c r="H11" s="20">
        <v>5040100</v>
      </c>
      <c r="I11" s="20">
        <v>1376528</v>
      </c>
    </row>
    <row r="12" spans="1:9" x14ac:dyDescent="0.25">
      <c r="A12" s="14">
        <v>891901158</v>
      </c>
      <c r="B12" s="15" t="s">
        <v>40</v>
      </c>
      <c r="C12" s="16">
        <v>0</v>
      </c>
      <c r="D12" s="24">
        <v>2301719</v>
      </c>
      <c r="E12" s="18">
        <v>42023</v>
      </c>
      <c r="F12" s="19">
        <v>42052</v>
      </c>
      <c r="G12" s="20">
        <v>79200</v>
      </c>
      <c r="H12" s="20">
        <v>79200</v>
      </c>
      <c r="I12" s="20">
        <v>79200</v>
      </c>
    </row>
    <row r="13" spans="1:9" x14ac:dyDescent="0.25">
      <c r="A13" s="14">
        <v>891901158</v>
      </c>
      <c r="B13" s="15" t="s">
        <v>40</v>
      </c>
      <c r="C13" s="16">
        <v>0</v>
      </c>
      <c r="D13" s="24">
        <v>2311372</v>
      </c>
      <c r="E13" s="18">
        <v>42312</v>
      </c>
      <c r="F13" s="18">
        <v>42144</v>
      </c>
      <c r="G13" s="25">
        <v>552900</v>
      </c>
      <c r="H13" s="20">
        <v>452900</v>
      </c>
      <c r="I13" s="20">
        <v>27167</v>
      </c>
    </row>
    <row r="14" spans="1:9" x14ac:dyDescent="0.25">
      <c r="A14" s="14">
        <v>891901158</v>
      </c>
      <c r="B14" s="15" t="s">
        <v>40</v>
      </c>
      <c r="C14" s="16">
        <v>0</v>
      </c>
      <c r="D14" s="21">
        <v>2353209</v>
      </c>
      <c r="E14" s="18">
        <v>42482</v>
      </c>
      <c r="F14" s="26">
        <v>42508</v>
      </c>
      <c r="G14" s="23">
        <v>1244400</v>
      </c>
      <c r="H14" s="20">
        <v>1119900</v>
      </c>
      <c r="I14" s="20">
        <v>1119900</v>
      </c>
    </row>
    <row r="15" spans="1:9" x14ac:dyDescent="0.25">
      <c r="A15" s="14">
        <v>891901158</v>
      </c>
      <c r="B15" s="15" t="s">
        <v>40</v>
      </c>
      <c r="C15" s="16">
        <v>0</v>
      </c>
      <c r="D15" s="24">
        <v>2363548</v>
      </c>
      <c r="E15" s="18">
        <v>42548</v>
      </c>
      <c r="F15" s="19">
        <v>42566</v>
      </c>
      <c r="G15" s="25">
        <v>1487300</v>
      </c>
      <c r="H15" s="20">
        <v>1487300</v>
      </c>
      <c r="I15" s="20">
        <v>1387300</v>
      </c>
    </row>
    <row r="16" spans="1:9" x14ac:dyDescent="0.25">
      <c r="A16" s="14">
        <v>891901158</v>
      </c>
      <c r="B16" s="15" t="s">
        <v>40</v>
      </c>
      <c r="C16" s="16">
        <v>0</v>
      </c>
      <c r="D16" s="24">
        <v>2347153</v>
      </c>
      <c r="E16" s="18">
        <v>42646</v>
      </c>
      <c r="F16" s="19">
        <v>42479</v>
      </c>
      <c r="G16" s="25">
        <v>90100</v>
      </c>
      <c r="H16" s="20">
        <v>90100</v>
      </c>
      <c r="I16" s="20">
        <v>44800</v>
      </c>
    </row>
    <row r="17" spans="1:9" x14ac:dyDescent="0.25">
      <c r="A17" s="14">
        <v>891901158</v>
      </c>
      <c r="B17" s="15" t="s">
        <v>40</v>
      </c>
      <c r="C17" s="16">
        <v>0</v>
      </c>
      <c r="D17" s="17">
        <v>3136289</v>
      </c>
      <c r="E17" s="18">
        <v>43028</v>
      </c>
      <c r="F17" s="26">
        <v>43031</v>
      </c>
      <c r="G17" s="20">
        <v>7000000</v>
      </c>
      <c r="H17" s="20">
        <v>7000000</v>
      </c>
      <c r="I17" s="20">
        <v>7000000</v>
      </c>
    </row>
    <row r="18" spans="1:9" x14ac:dyDescent="0.25">
      <c r="A18" s="14">
        <v>891901158</v>
      </c>
      <c r="B18" s="15" t="s">
        <v>40</v>
      </c>
      <c r="C18" s="16">
        <v>0</v>
      </c>
      <c r="D18" s="17">
        <v>3358599</v>
      </c>
      <c r="E18" s="18">
        <v>43710</v>
      </c>
      <c r="F18" s="18">
        <v>43756</v>
      </c>
      <c r="G18" s="20">
        <v>7000000</v>
      </c>
      <c r="H18" s="20">
        <v>7000000</v>
      </c>
      <c r="I18" s="20">
        <v>7000000</v>
      </c>
    </row>
    <row r="19" spans="1:9" x14ac:dyDescent="0.25">
      <c r="A19" s="14">
        <v>891901158</v>
      </c>
      <c r="B19" s="15" t="s">
        <v>40</v>
      </c>
      <c r="C19" s="16">
        <v>0</v>
      </c>
      <c r="D19" s="17">
        <v>3381937</v>
      </c>
      <c r="E19" s="18">
        <v>43770</v>
      </c>
      <c r="F19" s="18">
        <v>43808</v>
      </c>
      <c r="G19" s="20">
        <v>33100</v>
      </c>
      <c r="H19" s="20">
        <v>33100</v>
      </c>
      <c r="I19" s="20">
        <v>33100</v>
      </c>
    </row>
    <row r="20" spans="1:9" x14ac:dyDescent="0.25">
      <c r="A20" s="14">
        <v>891901158</v>
      </c>
      <c r="B20" s="15" t="s">
        <v>40</v>
      </c>
      <c r="C20" s="16">
        <v>0</v>
      </c>
      <c r="D20" s="17">
        <v>3390015</v>
      </c>
      <c r="E20" s="18">
        <v>43795</v>
      </c>
      <c r="F20" s="18">
        <v>43808</v>
      </c>
      <c r="G20" s="20">
        <v>11610226</v>
      </c>
      <c r="H20" s="20">
        <v>11372526</v>
      </c>
      <c r="I20" s="20">
        <v>704126</v>
      </c>
    </row>
    <row r="21" spans="1:9" x14ac:dyDescent="0.25">
      <c r="A21" s="14">
        <v>891901158</v>
      </c>
      <c r="B21" s="15" t="s">
        <v>40</v>
      </c>
      <c r="C21" s="16">
        <v>0</v>
      </c>
      <c r="D21" s="17">
        <v>3395581</v>
      </c>
      <c r="E21" s="18">
        <v>43810</v>
      </c>
      <c r="F21" s="18">
        <v>43839</v>
      </c>
      <c r="G21" s="20">
        <v>387027</v>
      </c>
      <c r="H21" s="20">
        <v>387027</v>
      </c>
      <c r="I21" s="20">
        <v>387027</v>
      </c>
    </row>
    <row r="22" spans="1:9" x14ac:dyDescent="0.25">
      <c r="A22" s="14">
        <v>891901158</v>
      </c>
      <c r="B22" s="15" t="s">
        <v>40</v>
      </c>
      <c r="C22" s="16">
        <v>0</v>
      </c>
      <c r="D22" s="17">
        <v>3396101</v>
      </c>
      <c r="E22" s="18">
        <v>43811</v>
      </c>
      <c r="F22" s="18">
        <v>43839</v>
      </c>
      <c r="G22" s="20">
        <v>1216284</v>
      </c>
      <c r="H22" s="20">
        <v>1216284</v>
      </c>
      <c r="I22" s="20">
        <v>1216284</v>
      </c>
    </row>
    <row r="23" spans="1:9" x14ac:dyDescent="0.25">
      <c r="A23" s="14">
        <v>891901158</v>
      </c>
      <c r="B23" s="15" t="s">
        <v>40</v>
      </c>
      <c r="C23" s="16">
        <v>0</v>
      </c>
      <c r="D23" s="17">
        <v>3397143</v>
      </c>
      <c r="E23" s="18">
        <v>43815</v>
      </c>
      <c r="F23" s="18">
        <v>43839</v>
      </c>
      <c r="G23" s="20">
        <v>52700</v>
      </c>
      <c r="H23" s="20">
        <v>52700</v>
      </c>
      <c r="I23" s="20">
        <v>52700</v>
      </c>
    </row>
    <row r="24" spans="1:9" x14ac:dyDescent="0.25">
      <c r="A24" s="14">
        <v>891901158</v>
      </c>
      <c r="B24" s="15" t="s">
        <v>40</v>
      </c>
      <c r="C24" s="16">
        <v>0</v>
      </c>
      <c r="D24" s="17">
        <v>3400748</v>
      </c>
      <c r="E24" s="18">
        <v>43826</v>
      </c>
      <c r="F24" s="18">
        <v>43839</v>
      </c>
      <c r="G24" s="20">
        <v>489929</v>
      </c>
      <c r="H24" s="20">
        <v>489929</v>
      </c>
      <c r="I24" s="20">
        <v>489929</v>
      </c>
    </row>
    <row r="25" spans="1:9" x14ac:dyDescent="0.25">
      <c r="A25" s="14">
        <v>891901158</v>
      </c>
      <c r="B25" s="15" t="s">
        <v>40</v>
      </c>
      <c r="C25" s="16">
        <v>0</v>
      </c>
      <c r="D25" s="17">
        <v>3401099</v>
      </c>
      <c r="E25" s="18">
        <v>43828</v>
      </c>
      <c r="F25" s="18">
        <v>43839</v>
      </c>
      <c r="G25" s="20">
        <v>300630</v>
      </c>
      <c r="H25" s="20">
        <v>300630</v>
      </c>
      <c r="I25" s="20">
        <v>300630</v>
      </c>
    </row>
    <row r="26" spans="1:9" x14ac:dyDescent="0.25">
      <c r="A26" s="14">
        <v>891901158</v>
      </c>
      <c r="B26" s="15" t="s">
        <v>40</v>
      </c>
      <c r="C26" s="16">
        <v>0</v>
      </c>
      <c r="D26" s="17">
        <v>3401607</v>
      </c>
      <c r="E26" s="18">
        <v>43830</v>
      </c>
      <c r="F26" s="18">
        <v>43839</v>
      </c>
      <c r="G26" s="20">
        <v>83958</v>
      </c>
      <c r="H26" s="20">
        <v>83958</v>
      </c>
      <c r="I26" s="20">
        <v>83958</v>
      </c>
    </row>
    <row r="27" spans="1:9" x14ac:dyDescent="0.25">
      <c r="A27" s="14">
        <v>891901158</v>
      </c>
      <c r="B27" s="15" t="s">
        <v>40</v>
      </c>
      <c r="C27" s="16">
        <v>0</v>
      </c>
      <c r="D27" s="17">
        <v>3404152</v>
      </c>
      <c r="E27" s="18">
        <v>43840.827523148146</v>
      </c>
      <c r="F27" s="18">
        <v>43871</v>
      </c>
      <c r="G27" s="20">
        <v>129864</v>
      </c>
      <c r="H27" s="20">
        <v>129864</v>
      </c>
      <c r="I27" s="20">
        <v>129864</v>
      </c>
    </row>
    <row r="28" spans="1:9" x14ac:dyDescent="0.25">
      <c r="A28" s="14">
        <v>891901158</v>
      </c>
      <c r="B28" s="15" t="s">
        <v>40</v>
      </c>
      <c r="C28" s="16">
        <v>0</v>
      </c>
      <c r="D28" s="17">
        <v>3404597</v>
      </c>
      <c r="E28" s="18">
        <v>43842.059340277781</v>
      </c>
      <c r="F28" s="18">
        <v>43871</v>
      </c>
      <c r="G28" s="20">
        <v>98088</v>
      </c>
      <c r="H28" s="20">
        <v>98088</v>
      </c>
      <c r="I28" s="20">
        <v>98088</v>
      </c>
    </row>
    <row r="29" spans="1:9" x14ac:dyDescent="0.25">
      <c r="A29" s="14">
        <v>891901158</v>
      </c>
      <c r="B29" s="15" t="s">
        <v>40</v>
      </c>
      <c r="C29" s="16">
        <v>0</v>
      </c>
      <c r="D29" s="17">
        <v>3405140</v>
      </c>
      <c r="E29" s="18">
        <v>43843.088020833333</v>
      </c>
      <c r="F29" s="18">
        <v>43871</v>
      </c>
      <c r="G29" s="20">
        <v>68431</v>
      </c>
      <c r="H29" s="20">
        <v>68431</v>
      </c>
      <c r="I29" s="20">
        <v>68431</v>
      </c>
    </row>
    <row r="30" spans="1:9" x14ac:dyDescent="0.25">
      <c r="A30" s="14">
        <v>891901158</v>
      </c>
      <c r="B30" s="15" t="s">
        <v>40</v>
      </c>
      <c r="C30" s="16">
        <v>0</v>
      </c>
      <c r="D30" s="17">
        <v>3405623</v>
      </c>
      <c r="E30" s="18">
        <v>43844.105416666665</v>
      </c>
      <c r="F30" s="18">
        <v>43871</v>
      </c>
      <c r="G30" s="20">
        <v>105683</v>
      </c>
      <c r="H30" s="20">
        <v>105683</v>
      </c>
      <c r="I30" s="20">
        <v>105683</v>
      </c>
    </row>
    <row r="31" spans="1:9" x14ac:dyDescent="0.25">
      <c r="A31" s="14">
        <v>891901158</v>
      </c>
      <c r="B31" s="15" t="s">
        <v>40</v>
      </c>
      <c r="C31" s="16">
        <v>0</v>
      </c>
      <c r="D31" s="17">
        <v>3407247</v>
      </c>
      <c r="E31" s="18">
        <v>43848.205775462964</v>
      </c>
      <c r="F31" s="18">
        <v>43871</v>
      </c>
      <c r="G31" s="20">
        <v>263844</v>
      </c>
      <c r="H31" s="20">
        <v>263844</v>
      </c>
      <c r="I31" s="20">
        <v>263844</v>
      </c>
    </row>
    <row r="32" spans="1:9" x14ac:dyDescent="0.25">
      <c r="A32" s="14">
        <v>891901158</v>
      </c>
      <c r="B32" s="15" t="s">
        <v>40</v>
      </c>
      <c r="C32" s="16">
        <v>0</v>
      </c>
      <c r="D32" s="17">
        <v>3407846</v>
      </c>
      <c r="E32" s="18">
        <v>43850.233240740738</v>
      </c>
      <c r="F32" s="18">
        <v>43871</v>
      </c>
      <c r="G32" s="20">
        <v>163687</v>
      </c>
      <c r="H32" s="20">
        <v>163687</v>
      </c>
      <c r="I32" s="20">
        <v>163687</v>
      </c>
    </row>
    <row r="33" spans="1:9" x14ac:dyDescent="0.25">
      <c r="A33" s="14">
        <v>891901158</v>
      </c>
      <c r="B33" s="15" t="s">
        <v>40</v>
      </c>
      <c r="C33" s="16">
        <v>0</v>
      </c>
      <c r="D33" s="17">
        <v>3412071</v>
      </c>
      <c r="E33" s="18">
        <v>43860.950162037036</v>
      </c>
      <c r="F33" s="18">
        <v>43871</v>
      </c>
      <c r="G33" s="20">
        <v>38450844</v>
      </c>
      <c r="H33" s="20">
        <v>38450844</v>
      </c>
      <c r="I33" s="20">
        <v>38450844</v>
      </c>
    </row>
    <row r="34" spans="1:9" x14ac:dyDescent="0.25">
      <c r="A34" s="14">
        <v>891901158</v>
      </c>
      <c r="B34" s="15" t="s">
        <v>40</v>
      </c>
      <c r="C34" s="16">
        <v>0</v>
      </c>
      <c r="D34" s="17">
        <v>3412081</v>
      </c>
      <c r="E34" s="18">
        <v>43860.952476851853</v>
      </c>
      <c r="F34" s="18">
        <v>43871</v>
      </c>
      <c r="G34" s="20">
        <v>1215592</v>
      </c>
      <c r="H34" s="20">
        <v>1215592</v>
      </c>
      <c r="I34" s="20">
        <v>1215592</v>
      </c>
    </row>
    <row r="35" spans="1:9" x14ac:dyDescent="0.25">
      <c r="A35" s="14">
        <v>891901158</v>
      </c>
      <c r="B35" s="15" t="s">
        <v>40</v>
      </c>
      <c r="C35" s="16">
        <v>0</v>
      </c>
      <c r="D35" s="17">
        <v>3421948</v>
      </c>
      <c r="E35" s="18">
        <v>43881.984629629631</v>
      </c>
      <c r="F35" s="18">
        <v>43900</v>
      </c>
      <c r="G35" s="20">
        <v>35100</v>
      </c>
      <c r="H35" s="20">
        <v>35100</v>
      </c>
      <c r="I35" s="20">
        <v>35100</v>
      </c>
    </row>
    <row r="36" spans="1:9" x14ac:dyDescent="0.25">
      <c r="A36" s="14">
        <v>891901158</v>
      </c>
      <c r="B36" s="15" t="s">
        <v>40</v>
      </c>
      <c r="C36" s="16">
        <v>0</v>
      </c>
      <c r="D36" s="17">
        <v>3424413</v>
      </c>
      <c r="E36" s="18">
        <v>43887.105787037035</v>
      </c>
      <c r="F36" s="18">
        <v>43900</v>
      </c>
      <c r="G36" s="20">
        <v>69646</v>
      </c>
      <c r="H36" s="20">
        <v>69646</v>
      </c>
      <c r="I36" s="20">
        <v>69646</v>
      </c>
    </row>
    <row r="37" spans="1:9" x14ac:dyDescent="0.25">
      <c r="A37" s="14">
        <v>891901158</v>
      </c>
      <c r="B37" s="15" t="s">
        <v>40</v>
      </c>
      <c r="C37" s="16">
        <v>0</v>
      </c>
      <c r="D37" s="17">
        <v>3432647</v>
      </c>
      <c r="E37" s="18">
        <v>43904</v>
      </c>
      <c r="F37" s="18">
        <v>43936</v>
      </c>
      <c r="G37" s="20">
        <v>7000000</v>
      </c>
      <c r="H37" s="20">
        <v>7000000</v>
      </c>
      <c r="I37" s="20">
        <v>7000000</v>
      </c>
    </row>
    <row r="38" spans="1:9" x14ac:dyDescent="0.25">
      <c r="A38" s="14">
        <v>891901158</v>
      </c>
      <c r="B38" s="15" t="s">
        <v>40</v>
      </c>
      <c r="C38" s="16">
        <v>0</v>
      </c>
      <c r="D38" s="17">
        <v>3439386</v>
      </c>
      <c r="E38" s="18">
        <v>43979.701238425929</v>
      </c>
      <c r="F38" s="18">
        <v>43999</v>
      </c>
      <c r="G38" s="20">
        <v>57600</v>
      </c>
      <c r="H38" s="20">
        <v>57600</v>
      </c>
      <c r="I38" s="20">
        <v>57600</v>
      </c>
    </row>
    <row r="39" spans="1:9" x14ac:dyDescent="0.25">
      <c r="A39" s="14">
        <v>891901158</v>
      </c>
      <c r="B39" s="15" t="s">
        <v>40</v>
      </c>
      <c r="C39" s="16">
        <v>0</v>
      </c>
      <c r="D39" s="17">
        <v>3439671</v>
      </c>
      <c r="E39" s="18">
        <v>43983.863622685189</v>
      </c>
      <c r="F39" s="18">
        <v>44019</v>
      </c>
      <c r="G39" s="20">
        <v>85700</v>
      </c>
      <c r="H39" s="20">
        <v>85700</v>
      </c>
      <c r="I39" s="20">
        <v>85700</v>
      </c>
    </row>
    <row r="40" spans="1:9" x14ac:dyDescent="0.25">
      <c r="A40" s="14">
        <v>891901158</v>
      </c>
      <c r="B40" s="15" t="s">
        <v>40</v>
      </c>
      <c r="C40" s="16">
        <v>0</v>
      </c>
      <c r="D40" s="17">
        <v>3440386</v>
      </c>
      <c r="E40" s="18">
        <v>43990.759687500002</v>
      </c>
      <c r="F40" s="18">
        <v>44025</v>
      </c>
      <c r="G40" s="20">
        <v>30723846</v>
      </c>
      <c r="H40" s="20">
        <v>30723846</v>
      </c>
      <c r="I40" s="20">
        <v>30723846</v>
      </c>
    </row>
    <row r="41" spans="1:9" x14ac:dyDescent="0.25">
      <c r="A41" s="14">
        <v>891901158</v>
      </c>
      <c r="B41" s="15" t="s">
        <v>40</v>
      </c>
      <c r="C41" s="16">
        <v>0</v>
      </c>
      <c r="D41" s="17">
        <v>3440823</v>
      </c>
      <c r="E41" s="18">
        <v>43993.889479166668</v>
      </c>
      <c r="F41" s="18">
        <v>44019</v>
      </c>
      <c r="G41" s="20">
        <v>120082</v>
      </c>
      <c r="H41" s="20">
        <v>120082</v>
      </c>
      <c r="I41" s="20">
        <v>120082</v>
      </c>
    </row>
    <row r="42" spans="1:9" x14ac:dyDescent="0.25">
      <c r="A42" s="14">
        <v>891901158</v>
      </c>
      <c r="B42" s="15" t="s">
        <v>40</v>
      </c>
      <c r="C42" s="16">
        <v>0</v>
      </c>
      <c r="D42" s="17">
        <v>3442157</v>
      </c>
      <c r="E42" s="18">
        <v>44006.956122685187</v>
      </c>
      <c r="F42" s="18">
        <v>44020</v>
      </c>
      <c r="G42" s="20">
        <v>457241</v>
      </c>
      <c r="H42" s="20">
        <v>457241</v>
      </c>
      <c r="I42" s="20">
        <v>457241</v>
      </c>
    </row>
    <row r="43" spans="1:9" x14ac:dyDescent="0.25">
      <c r="A43" s="14">
        <v>891901158</v>
      </c>
      <c r="B43" s="15" t="s">
        <v>40</v>
      </c>
      <c r="C43" s="16">
        <v>0</v>
      </c>
      <c r="D43" s="17">
        <v>3442804</v>
      </c>
      <c r="E43" s="18">
        <v>44011.970196759263</v>
      </c>
      <c r="F43" s="18">
        <v>44025</v>
      </c>
      <c r="G43" s="20">
        <v>439500</v>
      </c>
      <c r="H43" s="20">
        <v>439500</v>
      </c>
      <c r="I43" s="20">
        <v>439500</v>
      </c>
    </row>
    <row r="44" spans="1:9" x14ac:dyDescent="0.25">
      <c r="A44" s="14">
        <v>891901158</v>
      </c>
      <c r="B44" s="15" t="s">
        <v>40</v>
      </c>
      <c r="C44" s="16">
        <v>0</v>
      </c>
      <c r="D44" s="17">
        <v>3442879</v>
      </c>
      <c r="E44" s="18">
        <v>44012.576041666667</v>
      </c>
      <c r="F44" s="18">
        <v>44020</v>
      </c>
      <c r="G44" s="20">
        <v>706777</v>
      </c>
      <c r="H44" s="20">
        <v>706777</v>
      </c>
      <c r="I44" s="20">
        <v>706777</v>
      </c>
    </row>
    <row r="45" spans="1:9" x14ac:dyDescent="0.25">
      <c r="A45" s="14">
        <v>891901158</v>
      </c>
      <c r="B45" s="15" t="s">
        <v>40</v>
      </c>
      <c r="C45" s="17" t="s">
        <v>42</v>
      </c>
      <c r="D45" s="17">
        <v>3501888</v>
      </c>
      <c r="E45" s="18">
        <v>44048.576099537036</v>
      </c>
      <c r="F45" s="18">
        <v>44089</v>
      </c>
      <c r="G45" s="20">
        <v>460306</v>
      </c>
      <c r="H45" s="20">
        <v>460306</v>
      </c>
      <c r="I45" s="20">
        <v>460306</v>
      </c>
    </row>
    <row r="46" spans="1:9" x14ac:dyDescent="0.25">
      <c r="A46" s="14">
        <v>891901158</v>
      </c>
      <c r="B46" s="15" t="s">
        <v>40</v>
      </c>
      <c r="C46" s="17" t="s">
        <v>42</v>
      </c>
      <c r="D46" s="17">
        <v>3502194</v>
      </c>
      <c r="E46" s="18">
        <v>44050.858587962961</v>
      </c>
      <c r="F46" s="18">
        <v>44089</v>
      </c>
      <c r="G46" s="20">
        <v>165000</v>
      </c>
      <c r="H46" s="20">
        <v>165000</v>
      </c>
      <c r="I46" s="20">
        <v>165000</v>
      </c>
    </row>
    <row r="47" spans="1:9" x14ac:dyDescent="0.25">
      <c r="A47" s="14">
        <v>891901158</v>
      </c>
      <c r="B47" s="15" t="s">
        <v>40</v>
      </c>
      <c r="C47" s="17" t="s">
        <v>42</v>
      </c>
      <c r="D47" s="17">
        <v>3502195</v>
      </c>
      <c r="E47" s="18">
        <v>44050.858587962961</v>
      </c>
      <c r="F47" s="18">
        <v>44089</v>
      </c>
      <c r="G47" s="20">
        <v>57600</v>
      </c>
      <c r="H47" s="20">
        <v>57600</v>
      </c>
      <c r="I47" s="20">
        <v>57600</v>
      </c>
    </row>
    <row r="48" spans="1:9" x14ac:dyDescent="0.25">
      <c r="A48" s="14">
        <v>891901158</v>
      </c>
      <c r="B48" s="15" t="s">
        <v>40</v>
      </c>
      <c r="C48" s="17" t="s">
        <v>42</v>
      </c>
      <c r="D48" s="17">
        <v>3505883</v>
      </c>
      <c r="E48" s="18">
        <v>44074.500902777778</v>
      </c>
      <c r="F48" s="18">
        <v>44089</v>
      </c>
      <c r="G48" s="20">
        <v>28990345</v>
      </c>
      <c r="H48" s="20">
        <v>28990345</v>
      </c>
      <c r="I48" s="20">
        <v>28990345</v>
      </c>
    </row>
    <row r="49" spans="1:9" x14ac:dyDescent="0.25">
      <c r="A49" s="14">
        <v>891901158</v>
      </c>
      <c r="B49" s="15" t="s">
        <v>40</v>
      </c>
      <c r="C49" s="17" t="s">
        <v>42</v>
      </c>
      <c r="D49" s="17">
        <v>3506323</v>
      </c>
      <c r="E49" s="18">
        <v>44076.509560185186</v>
      </c>
      <c r="F49" s="18">
        <v>44123</v>
      </c>
      <c r="G49" s="20">
        <v>145848</v>
      </c>
      <c r="H49" s="20">
        <v>145848</v>
      </c>
      <c r="I49" s="20">
        <v>145848</v>
      </c>
    </row>
    <row r="50" spans="1:9" x14ac:dyDescent="0.25">
      <c r="A50" s="14">
        <v>891901158</v>
      </c>
      <c r="B50" s="15" t="s">
        <v>40</v>
      </c>
      <c r="C50" s="17" t="s">
        <v>42</v>
      </c>
      <c r="D50" s="17">
        <v>3506325</v>
      </c>
      <c r="E50" s="18">
        <v>44076.51090277778</v>
      </c>
      <c r="F50" s="18">
        <v>44123</v>
      </c>
      <c r="G50" s="20">
        <v>779368</v>
      </c>
      <c r="H50" s="20">
        <v>779368</v>
      </c>
      <c r="I50" s="20">
        <v>779368</v>
      </c>
    </row>
    <row r="51" spans="1:9" x14ac:dyDescent="0.25">
      <c r="A51" s="14">
        <v>891901158</v>
      </c>
      <c r="B51" s="15" t="s">
        <v>40</v>
      </c>
      <c r="C51" s="17" t="s">
        <v>42</v>
      </c>
      <c r="D51" s="17">
        <v>3506326</v>
      </c>
      <c r="E51" s="18">
        <v>44076.511064814818</v>
      </c>
      <c r="F51" s="18">
        <v>44123</v>
      </c>
      <c r="G51" s="20">
        <v>165000</v>
      </c>
      <c r="H51" s="20">
        <v>165000</v>
      </c>
      <c r="I51" s="20">
        <v>165000</v>
      </c>
    </row>
    <row r="52" spans="1:9" x14ac:dyDescent="0.25">
      <c r="A52" s="14">
        <v>891901158</v>
      </c>
      <c r="B52" s="15" t="s">
        <v>40</v>
      </c>
      <c r="C52" s="17" t="s">
        <v>42</v>
      </c>
      <c r="D52" s="17">
        <v>3510142</v>
      </c>
      <c r="E52" s="18">
        <v>44095.981134259258</v>
      </c>
      <c r="F52" s="18">
        <v>44123</v>
      </c>
      <c r="G52" s="20">
        <v>190000</v>
      </c>
      <c r="H52" s="20">
        <v>190000</v>
      </c>
      <c r="I52" s="20">
        <v>190000</v>
      </c>
    </row>
    <row r="53" spans="1:9" x14ac:dyDescent="0.25">
      <c r="A53" s="14">
        <v>891901158</v>
      </c>
      <c r="B53" s="15" t="s">
        <v>40</v>
      </c>
      <c r="C53" s="17" t="s">
        <v>42</v>
      </c>
      <c r="D53" s="17">
        <v>3510538</v>
      </c>
      <c r="E53" s="18">
        <v>44097.799004629633</v>
      </c>
      <c r="F53" s="18">
        <v>44123</v>
      </c>
      <c r="G53" s="20">
        <v>262492</v>
      </c>
      <c r="H53" s="20">
        <v>262492</v>
      </c>
      <c r="I53" s="20">
        <v>262492</v>
      </c>
    </row>
    <row r="54" spans="1:9" x14ac:dyDescent="0.25">
      <c r="A54" s="14">
        <v>891901158</v>
      </c>
      <c r="B54" s="15" t="s">
        <v>40</v>
      </c>
      <c r="C54" s="17" t="s">
        <v>42</v>
      </c>
      <c r="D54" s="17">
        <v>3510566</v>
      </c>
      <c r="E54" s="18">
        <v>44097.800694444442</v>
      </c>
      <c r="F54" s="18">
        <v>44123</v>
      </c>
      <c r="G54" s="20">
        <v>1157537</v>
      </c>
      <c r="H54" s="20">
        <v>1024420</v>
      </c>
      <c r="I54" s="20">
        <v>1024420</v>
      </c>
    </row>
    <row r="55" spans="1:9" x14ac:dyDescent="0.25">
      <c r="A55" s="14">
        <v>891901158</v>
      </c>
      <c r="B55" s="15" t="s">
        <v>40</v>
      </c>
      <c r="C55" s="17" t="s">
        <v>42</v>
      </c>
      <c r="D55" s="17">
        <v>3510611</v>
      </c>
      <c r="E55" s="18">
        <v>44097.803067129629</v>
      </c>
      <c r="F55" s="18">
        <v>44123</v>
      </c>
      <c r="G55" s="20">
        <v>5000</v>
      </c>
      <c r="H55" s="20">
        <v>5000</v>
      </c>
      <c r="I55" s="20">
        <v>5000</v>
      </c>
    </row>
    <row r="56" spans="1:9" x14ac:dyDescent="0.25">
      <c r="A56" s="14">
        <v>891901158</v>
      </c>
      <c r="B56" s="15" t="s">
        <v>40</v>
      </c>
      <c r="C56" s="17" t="s">
        <v>42</v>
      </c>
      <c r="D56" s="17">
        <v>3511321</v>
      </c>
      <c r="E56" s="18">
        <v>44100.044525462959</v>
      </c>
      <c r="F56" s="18">
        <v>44123</v>
      </c>
      <c r="G56" s="20">
        <v>57600</v>
      </c>
      <c r="H56" s="20">
        <v>57600</v>
      </c>
      <c r="I56" s="20">
        <v>57600</v>
      </c>
    </row>
    <row r="57" spans="1:9" x14ac:dyDescent="0.25">
      <c r="A57" s="14">
        <v>891901158</v>
      </c>
      <c r="B57" s="15" t="s">
        <v>40</v>
      </c>
      <c r="C57" s="17" t="s">
        <v>42</v>
      </c>
      <c r="D57" s="17">
        <v>3511322</v>
      </c>
      <c r="E57" s="18">
        <v>44100.044525462959</v>
      </c>
      <c r="F57" s="18">
        <v>44123</v>
      </c>
      <c r="G57" s="20">
        <v>216995</v>
      </c>
      <c r="H57" s="20">
        <v>216995</v>
      </c>
      <c r="I57" s="20">
        <v>216995</v>
      </c>
    </row>
    <row r="58" spans="1:9" x14ac:dyDescent="0.25">
      <c r="A58" s="14">
        <v>891901158</v>
      </c>
      <c r="B58" s="15" t="s">
        <v>40</v>
      </c>
      <c r="C58" s="17" t="s">
        <v>42</v>
      </c>
      <c r="D58" s="17">
        <v>3511368</v>
      </c>
      <c r="E58" s="18">
        <v>44100.045266203706</v>
      </c>
      <c r="F58" s="18">
        <v>44123</v>
      </c>
      <c r="G58" s="20">
        <v>57600</v>
      </c>
      <c r="H58" s="20">
        <v>57600</v>
      </c>
      <c r="I58" s="20">
        <v>57600</v>
      </c>
    </row>
    <row r="59" spans="1:9" x14ac:dyDescent="0.25">
      <c r="A59" s="14">
        <v>891901158</v>
      </c>
      <c r="B59" s="15" t="s">
        <v>40</v>
      </c>
      <c r="C59" s="17" t="s">
        <v>42</v>
      </c>
      <c r="D59" s="17">
        <v>3511369</v>
      </c>
      <c r="E59" s="18">
        <v>44100.045266203706</v>
      </c>
      <c r="F59" s="18">
        <v>44123</v>
      </c>
      <c r="G59" s="20">
        <v>190000</v>
      </c>
      <c r="H59" s="20">
        <v>190000</v>
      </c>
      <c r="I59" s="20">
        <v>190000</v>
      </c>
    </row>
    <row r="60" spans="1:9" x14ac:dyDescent="0.25">
      <c r="A60" s="14">
        <v>891901158</v>
      </c>
      <c r="B60" s="15" t="s">
        <v>40</v>
      </c>
      <c r="C60" s="17" t="s">
        <v>42</v>
      </c>
      <c r="D60" s="17">
        <v>3511405</v>
      </c>
      <c r="E60" s="18">
        <v>44100.046076388891</v>
      </c>
      <c r="F60" s="18">
        <v>44123</v>
      </c>
      <c r="G60" s="20">
        <v>71473</v>
      </c>
      <c r="H60" s="20">
        <v>71473</v>
      </c>
      <c r="I60" s="20">
        <v>71473</v>
      </c>
    </row>
    <row r="61" spans="1:9" x14ac:dyDescent="0.25">
      <c r="A61" s="14">
        <v>891901158</v>
      </c>
      <c r="B61" s="15" t="s">
        <v>40</v>
      </c>
      <c r="C61" s="17" t="s">
        <v>42</v>
      </c>
      <c r="D61" s="17">
        <v>3511469</v>
      </c>
      <c r="E61" s="18">
        <v>44101.316388888888</v>
      </c>
      <c r="F61" s="18">
        <v>44123</v>
      </c>
      <c r="G61" s="20">
        <v>135393</v>
      </c>
      <c r="H61" s="20">
        <v>135393</v>
      </c>
      <c r="I61" s="20">
        <v>135393</v>
      </c>
    </row>
    <row r="62" spans="1:9" x14ac:dyDescent="0.25">
      <c r="A62" s="14">
        <v>891901158</v>
      </c>
      <c r="B62" s="15" t="s">
        <v>40</v>
      </c>
      <c r="C62" s="17" t="s">
        <v>42</v>
      </c>
      <c r="D62" s="17">
        <v>3511752</v>
      </c>
      <c r="E62" s="18">
        <v>44102.356122685182</v>
      </c>
      <c r="F62" s="18">
        <v>44123</v>
      </c>
      <c r="G62" s="20">
        <v>57600</v>
      </c>
      <c r="H62" s="20">
        <v>57600</v>
      </c>
      <c r="I62" s="20">
        <v>57600</v>
      </c>
    </row>
    <row r="63" spans="1:9" x14ac:dyDescent="0.25">
      <c r="A63" s="14">
        <v>891901158</v>
      </c>
      <c r="B63" s="15" t="s">
        <v>40</v>
      </c>
      <c r="C63" s="17" t="s">
        <v>42</v>
      </c>
      <c r="D63" s="17">
        <v>3512665</v>
      </c>
      <c r="E63" s="18">
        <v>44105.163900462961</v>
      </c>
      <c r="F63" s="18">
        <v>44186</v>
      </c>
      <c r="G63" s="20">
        <v>190000</v>
      </c>
      <c r="H63" s="20">
        <v>190000</v>
      </c>
      <c r="I63" s="20">
        <v>190000</v>
      </c>
    </row>
    <row r="64" spans="1:9" x14ac:dyDescent="0.25">
      <c r="A64" s="14">
        <v>891901158</v>
      </c>
      <c r="B64" s="15" t="s">
        <v>40</v>
      </c>
      <c r="C64" s="17" t="s">
        <v>42</v>
      </c>
      <c r="D64" s="17">
        <v>3516077</v>
      </c>
      <c r="E64" s="18">
        <v>44122.081608796296</v>
      </c>
      <c r="F64" s="18">
        <v>44186</v>
      </c>
      <c r="G64" s="20">
        <v>618527</v>
      </c>
      <c r="H64" s="20">
        <v>618527</v>
      </c>
      <c r="I64" s="20">
        <v>618527</v>
      </c>
    </row>
    <row r="65" spans="1:9" x14ac:dyDescent="0.25">
      <c r="A65" s="14">
        <v>891901158</v>
      </c>
      <c r="B65" s="15" t="s">
        <v>40</v>
      </c>
      <c r="C65" s="17" t="s">
        <v>42</v>
      </c>
      <c r="D65" s="17">
        <v>3516258</v>
      </c>
      <c r="E65" s="18">
        <v>44123.086238425924</v>
      </c>
      <c r="F65" s="18">
        <v>44186</v>
      </c>
      <c r="G65" s="20">
        <v>190000</v>
      </c>
      <c r="H65" s="20">
        <v>190000</v>
      </c>
      <c r="I65" s="20">
        <v>190000</v>
      </c>
    </row>
    <row r="66" spans="1:9" x14ac:dyDescent="0.25">
      <c r="A66" s="14">
        <v>891901158</v>
      </c>
      <c r="B66" s="15" t="s">
        <v>40</v>
      </c>
      <c r="C66" s="17" t="s">
        <v>42</v>
      </c>
      <c r="D66" s="17">
        <v>3516330</v>
      </c>
      <c r="E66" s="18">
        <v>44123.08866898148</v>
      </c>
      <c r="F66" s="18">
        <v>44186</v>
      </c>
      <c r="G66" s="20">
        <v>57600</v>
      </c>
      <c r="H66" s="20">
        <v>54000</v>
      </c>
      <c r="I66" s="20">
        <v>54000</v>
      </c>
    </row>
    <row r="67" spans="1:9" x14ac:dyDescent="0.25">
      <c r="A67" s="14">
        <v>891901158</v>
      </c>
      <c r="B67" s="15" t="s">
        <v>40</v>
      </c>
      <c r="C67" s="17" t="s">
        <v>42</v>
      </c>
      <c r="D67" s="17">
        <v>3520581</v>
      </c>
      <c r="E67" s="18">
        <v>44138.398020833331</v>
      </c>
      <c r="F67" s="18">
        <v>44186</v>
      </c>
      <c r="G67" s="20">
        <v>35100</v>
      </c>
      <c r="H67" s="20">
        <v>31700</v>
      </c>
      <c r="I67" s="20">
        <v>31700</v>
      </c>
    </row>
    <row r="68" spans="1:9" x14ac:dyDescent="0.25">
      <c r="A68" s="14">
        <v>891901158</v>
      </c>
      <c r="B68" s="15" t="s">
        <v>40</v>
      </c>
      <c r="C68" s="17" t="s">
        <v>42</v>
      </c>
      <c r="D68" s="17">
        <v>3523435</v>
      </c>
      <c r="E68" s="18">
        <v>44148.771157407406</v>
      </c>
      <c r="F68" s="18">
        <v>44186</v>
      </c>
      <c r="G68" s="20">
        <v>163428</v>
      </c>
      <c r="H68" s="20">
        <v>163428</v>
      </c>
      <c r="I68" s="20">
        <v>163428</v>
      </c>
    </row>
    <row r="69" spans="1:9" x14ac:dyDescent="0.25">
      <c r="A69" s="14">
        <v>891901158</v>
      </c>
      <c r="B69" s="15" t="s">
        <v>40</v>
      </c>
      <c r="C69" s="17" t="s">
        <v>42</v>
      </c>
      <c r="D69" s="17">
        <v>3524289</v>
      </c>
      <c r="E69" s="18">
        <v>44152.799340277779</v>
      </c>
      <c r="F69" s="18">
        <v>44186</v>
      </c>
      <c r="G69" s="20">
        <v>57600</v>
      </c>
      <c r="H69" s="20">
        <v>57600</v>
      </c>
      <c r="I69" s="20">
        <v>57600</v>
      </c>
    </row>
    <row r="70" spans="1:9" x14ac:dyDescent="0.25">
      <c r="A70" s="14">
        <v>891901158</v>
      </c>
      <c r="B70" s="15" t="s">
        <v>40</v>
      </c>
      <c r="C70" s="17" t="s">
        <v>42</v>
      </c>
      <c r="D70" s="17">
        <v>3524291</v>
      </c>
      <c r="E70" s="18">
        <v>44152.799351851849</v>
      </c>
      <c r="F70" s="18">
        <v>44186</v>
      </c>
      <c r="G70" s="20">
        <v>190000</v>
      </c>
      <c r="H70" s="20">
        <v>190000</v>
      </c>
      <c r="I70" s="20">
        <v>190000</v>
      </c>
    </row>
    <row r="71" spans="1:9" x14ac:dyDescent="0.25">
      <c r="A71" s="14">
        <v>891901158</v>
      </c>
      <c r="B71" s="15" t="s">
        <v>40</v>
      </c>
      <c r="C71" s="17" t="s">
        <v>42</v>
      </c>
      <c r="D71" s="27">
        <v>3531710</v>
      </c>
      <c r="E71" s="28">
        <v>44184</v>
      </c>
      <c r="F71" s="28">
        <v>44209</v>
      </c>
      <c r="G71" s="20">
        <v>62177</v>
      </c>
      <c r="H71" s="20">
        <v>62177</v>
      </c>
      <c r="I71" s="20">
        <v>62177</v>
      </c>
    </row>
    <row r="72" spans="1:9" x14ac:dyDescent="0.25">
      <c r="A72" s="14">
        <v>891901158</v>
      </c>
      <c r="B72" s="15" t="s">
        <v>40</v>
      </c>
      <c r="C72" s="17" t="s">
        <v>42</v>
      </c>
      <c r="D72" s="27">
        <v>3535286</v>
      </c>
      <c r="E72" s="28">
        <v>44208</v>
      </c>
      <c r="F72" s="28">
        <v>44241</v>
      </c>
      <c r="G72" s="20">
        <v>662018</v>
      </c>
      <c r="H72" s="20">
        <v>662018</v>
      </c>
      <c r="I72" s="20">
        <v>662018</v>
      </c>
    </row>
    <row r="73" spans="1:9" x14ac:dyDescent="0.25">
      <c r="A73" s="14">
        <v>891901158</v>
      </c>
      <c r="B73" s="15" t="s">
        <v>40</v>
      </c>
      <c r="C73" s="17" t="s">
        <v>42</v>
      </c>
      <c r="D73" s="27">
        <v>3533879</v>
      </c>
      <c r="E73" s="28">
        <v>44200</v>
      </c>
      <c r="F73" s="28">
        <v>44241</v>
      </c>
      <c r="G73" s="20">
        <v>15000</v>
      </c>
      <c r="H73" s="20">
        <v>15000</v>
      </c>
      <c r="I73" s="20">
        <v>15000</v>
      </c>
    </row>
    <row r="74" spans="1:9" x14ac:dyDescent="0.25">
      <c r="A74" s="14">
        <v>891901158</v>
      </c>
      <c r="B74" s="15" t="s">
        <v>40</v>
      </c>
      <c r="C74" s="17" t="s">
        <v>42</v>
      </c>
      <c r="D74" s="27">
        <v>3534814</v>
      </c>
      <c r="E74" s="28">
        <v>44204</v>
      </c>
      <c r="F74" s="28">
        <v>44241</v>
      </c>
      <c r="G74" s="20">
        <v>5000</v>
      </c>
      <c r="H74" s="20">
        <v>5000</v>
      </c>
      <c r="I74" s="20">
        <v>5000</v>
      </c>
    </row>
    <row r="75" spans="1:9" x14ac:dyDescent="0.25">
      <c r="A75" s="14">
        <v>891901158</v>
      </c>
      <c r="B75" s="15" t="s">
        <v>40</v>
      </c>
      <c r="C75" s="17" t="s">
        <v>42</v>
      </c>
      <c r="D75" s="27">
        <v>3534957</v>
      </c>
      <c r="E75" s="28">
        <v>44205</v>
      </c>
      <c r="F75" s="28">
        <v>44241</v>
      </c>
      <c r="G75" s="20">
        <v>746295</v>
      </c>
      <c r="H75" s="20">
        <v>746295</v>
      </c>
      <c r="I75" s="20">
        <v>746295</v>
      </c>
    </row>
    <row r="76" spans="1:9" x14ac:dyDescent="0.25">
      <c r="A76" s="14">
        <v>891901158</v>
      </c>
      <c r="B76" s="15" t="s">
        <v>40</v>
      </c>
      <c r="C76" s="17" t="s">
        <v>42</v>
      </c>
      <c r="D76" s="27">
        <v>3535124</v>
      </c>
      <c r="E76" s="28">
        <v>44208</v>
      </c>
      <c r="F76" s="28">
        <v>44241</v>
      </c>
      <c r="G76" s="20">
        <v>499758</v>
      </c>
      <c r="H76" s="20">
        <v>499758</v>
      </c>
      <c r="I76" s="20">
        <v>499758</v>
      </c>
    </row>
    <row r="77" spans="1:9" x14ac:dyDescent="0.25">
      <c r="A77" s="14">
        <v>891901158</v>
      </c>
      <c r="B77" s="15" t="s">
        <v>40</v>
      </c>
      <c r="C77" s="17" t="s">
        <v>42</v>
      </c>
      <c r="D77" s="27">
        <v>3537971</v>
      </c>
      <c r="E77" s="28">
        <v>44224</v>
      </c>
      <c r="F77" s="28">
        <v>44241</v>
      </c>
      <c r="G77" s="20">
        <v>155025</v>
      </c>
      <c r="H77" s="20">
        <v>155025</v>
      </c>
      <c r="I77" s="20">
        <v>155025</v>
      </c>
    </row>
    <row r="78" spans="1:9" x14ac:dyDescent="0.25">
      <c r="A78" s="14">
        <v>891901158</v>
      </c>
      <c r="B78" s="15" t="s">
        <v>40</v>
      </c>
      <c r="C78" s="17" t="s">
        <v>42</v>
      </c>
      <c r="D78" s="27">
        <v>3534753</v>
      </c>
      <c r="E78" s="28">
        <v>44204</v>
      </c>
      <c r="F78" s="28">
        <v>44241</v>
      </c>
      <c r="G78" s="20">
        <v>265200</v>
      </c>
      <c r="H78" s="20">
        <v>265200</v>
      </c>
      <c r="I78" s="20">
        <v>265200</v>
      </c>
    </row>
    <row r="79" spans="1:9" x14ac:dyDescent="0.25">
      <c r="A79" s="14">
        <v>891901158</v>
      </c>
      <c r="B79" s="15" t="s">
        <v>40</v>
      </c>
      <c r="C79" s="17" t="s">
        <v>42</v>
      </c>
      <c r="D79" s="27">
        <v>3534754</v>
      </c>
      <c r="E79" s="28">
        <v>44204</v>
      </c>
      <c r="F79" s="28">
        <v>44241</v>
      </c>
      <c r="G79" s="20">
        <v>57600</v>
      </c>
      <c r="H79" s="20">
        <v>57600</v>
      </c>
      <c r="I79" s="20">
        <v>57600</v>
      </c>
    </row>
    <row r="80" spans="1:9" x14ac:dyDescent="0.25">
      <c r="A80" s="14">
        <v>891901158</v>
      </c>
      <c r="B80" s="15" t="s">
        <v>40</v>
      </c>
      <c r="C80" s="17" t="s">
        <v>42</v>
      </c>
      <c r="D80" s="27">
        <v>3535294</v>
      </c>
      <c r="E80" s="28">
        <v>44208</v>
      </c>
      <c r="F80" s="28">
        <v>44241</v>
      </c>
      <c r="G80" s="20">
        <v>190000</v>
      </c>
      <c r="H80" s="20">
        <v>190000</v>
      </c>
      <c r="I80" s="20">
        <v>99423</v>
      </c>
    </row>
    <row r="81" spans="1:9" x14ac:dyDescent="0.25">
      <c r="A81" s="14">
        <v>891901158</v>
      </c>
      <c r="B81" s="15" t="s">
        <v>40</v>
      </c>
      <c r="C81" s="17" t="s">
        <v>42</v>
      </c>
      <c r="D81" s="27">
        <v>3537879</v>
      </c>
      <c r="E81" s="28">
        <v>44224</v>
      </c>
      <c r="F81" s="28">
        <v>44241</v>
      </c>
      <c r="G81" s="20">
        <v>2870390</v>
      </c>
      <c r="H81" s="20">
        <v>2870390</v>
      </c>
      <c r="I81" s="20">
        <v>2870390</v>
      </c>
    </row>
    <row r="82" spans="1:9" x14ac:dyDescent="0.25">
      <c r="A82" s="14">
        <v>891901158</v>
      </c>
      <c r="B82" s="15" t="s">
        <v>40</v>
      </c>
      <c r="C82" s="17" t="s">
        <v>42</v>
      </c>
      <c r="D82" s="27">
        <v>3537764</v>
      </c>
      <c r="E82" s="28">
        <v>44223</v>
      </c>
      <c r="F82" s="28">
        <v>44241</v>
      </c>
      <c r="G82" s="20">
        <v>51592938</v>
      </c>
      <c r="H82" s="20">
        <v>51592938</v>
      </c>
      <c r="I82" s="20">
        <v>51592938</v>
      </c>
    </row>
    <row r="83" spans="1:9" x14ac:dyDescent="0.25">
      <c r="A83" s="14">
        <v>891901158</v>
      </c>
      <c r="B83" s="15" t="s">
        <v>40</v>
      </c>
      <c r="C83" s="17" t="s">
        <v>42</v>
      </c>
      <c r="D83" s="27">
        <v>3537765</v>
      </c>
      <c r="E83" s="28">
        <v>44223</v>
      </c>
      <c r="F83" s="28">
        <v>44241</v>
      </c>
      <c r="G83" s="20">
        <v>190000</v>
      </c>
      <c r="H83" s="20">
        <v>190000</v>
      </c>
      <c r="I83" s="20">
        <v>99423</v>
      </c>
    </row>
    <row r="84" spans="1:9" x14ac:dyDescent="0.25">
      <c r="A84" s="14">
        <v>891901158</v>
      </c>
      <c r="B84" s="15" t="s">
        <v>40</v>
      </c>
      <c r="C84" s="17" t="s">
        <v>42</v>
      </c>
      <c r="D84" s="27">
        <v>3537766</v>
      </c>
      <c r="E84" s="28">
        <v>44223</v>
      </c>
      <c r="F84" s="28">
        <v>44241</v>
      </c>
      <c r="G84" s="20">
        <v>698950</v>
      </c>
      <c r="H84" s="20">
        <v>698950</v>
      </c>
      <c r="I84" s="20">
        <v>698950</v>
      </c>
    </row>
    <row r="85" spans="1:9" x14ac:dyDescent="0.25">
      <c r="A85" s="14">
        <v>891901158</v>
      </c>
      <c r="B85" s="15" t="s">
        <v>40</v>
      </c>
      <c r="C85" s="17" t="s">
        <v>42</v>
      </c>
      <c r="D85" s="29">
        <v>3540894</v>
      </c>
      <c r="E85" s="30">
        <v>44242</v>
      </c>
      <c r="F85" s="30">
        <v>44275</v>
      </c>
      <c r="G85" s="25">
        <v>6043966</v>
      </c>
      <c r="H85" s="20">
        <v>6043966</v>
      </c>
      <c r="I85" s="20">
        <v>6043966</v>
      </c>
    </row>
    <row r="86" spans="1:9" x14ac:dyDescent="0.25">
      <c r="A86" s="14">
        <v>891901158</v>
      </c>
      <c r="B86" s="15" t="s">
        <v>40</v>
      </c>
      <c r="C86" s="17" t="s">
        <v>42</v>
      </c>
      <c r="D86" s="29">
        <v>3542725</v>
      </c>
      <c r="E86" s="30">
        <v>44251</v>
      </c>
      <c r="F86" s="30">
        <v>44275</v>
      </c>
      <c r="G86" s="25">
        <v>1342996</v>
      </c>
      <c r="H86" s="20">
        <v>1342996</v>
      </c>
      <c r="I86" s="20">
        <v>1342996</v>
      </c>
    </row>
    <row r="87" spans="1:9" x14ac:dyDescent="0.25">
      <c r="A87" s="14">
        <v>891901158</v>
      </c>
      <c r="B87" s="15" t="s">
        <v>40</v>
      </c>
      <c r="C87" s="17" t="s">
        <v>42</v>
      </c>
      <c r="D87" s="29">
        <v>3541032</v>
      </c>
      <c r="E87" s="30">
        <v>44242</v>
      </c>
      <c r="F87" s="30">
        <v>44275</v>
      </c>
      <c r="G87" s="25">
        <v>2417988</v>
      </c>
      <c r="H87" s="20">
        <v>2417988</v>
      </c>
      <c r="I87" s="20">
        <v>2417988</v>
      </c>
    </row>
    <row r="88" spans="1:9" x14ac:dyDescent="0.25">
      <c r="A88" s="14">
        <v>891901158</v>
      </c>
      <c r="B88" s="15" t="s">
        <v>40</v>
      </c>
      <c r="C88" s="16">
        <v>0</v>
      </c>
      <c r="D88" s="29">
        <v>3541934</v>
      </c>
      <c r="E88" s="30">
        <v>44246</v>
      </c>
      <c r="F88" s="30">
        <v>44275</v>
      </c>
      <c r="G88" s="25">
        <v>7000000</v>
      </c>
      <c r="H88" s="20">
        <v>7000000</v>
      </c>
      <c r="I88" s="20">
        <v>7000000</v>
      </c>
    </row>
    <row r="89" spans="1:9" x14ac:dyDescent="0.25">
      <c r="A89" s="14">
        <v>891901158</v>
      </c>
      <c r="B89" s="15" t="s">
        <v>40</v>
      </c>
      <c r="C89" s="17" t="s">
        <v>42</v>
      </c>
      <c r="D89" s="29">
        <v>3539740</v>
      </c>
      <c r="E89" s="31">
        <v>44235</v>
      </c>
      <c r="F89" s="30">
        <v>44348</v>
      </c>
      <c r="G89" s="25">
        <v>85100</v>
      </c>
      <c r="H89" s="20">
        <v>85100</v>
      </c>
      <c r="I89" s="20">
        <v>85100</v>
      </c>
    </row>
    <row r="90" spans="1:9" x14ac:dyDescent="0.25">
      <c r="A90" s="14">
        <v>891901158</v>
      </c>
      <c r="B90" s="15" t="s">
        <v>40</v>
      </c>
      <c r="C90" s="17" t="s">
        <v>42</v>
      </c>
      <c r="D90" s="29">
        <v>3555923</v>
      </c>
      <c r="E90" s="30">
        <v>44299</v>
      </c>
      <c r="F90" s="30">
        <v>44349</v>
      </c>
      <c r="G90" s="25">
        <v>20500</v>
      </c>
      <c r="H90" s="20">
        <v>20500</v>
      </c>
      <c r="I90" s="20">
        <v>20500</v>
      </c>
    </row>
    <row r="91" spans="1:9" x14ac:dyDescent="0.25">
      <c r="A91" s="14">
        <v>891901158</v>
      </c>
      <c r="B91" s="15" t="s">
        <v>40</v>
      </c>
      <c r="C91" s="17" t="s">
        <v>42</v>
      </c>
      <c r="D91" s="29">
        <v>3540648</v>
      </c>
      <c r="E91" s="31">
        <v>44239</v>
      </c>
      <c r="F91" s="30">
        <v>44348</v>
      </c>
      <c r="G91" s="25">
        <v>36300</v>
      </c>
      <c r="H91" s="20">
        <v>36300</v>
      </c>
      <c r="I91" s="20">
        <v>36300</v>
      </c>
    </row>
    <row r="92" spans="1:9" x14ac:dyDescent="0.25">
      <c r="A92" s="14">
        <v>891901158</v>
      </c>
      <c r="B92" s="15" t="s">
        <v>40</v>
      </c>
      <c r="C92" s="17" t="s">
        <v>42</v>
      </c>
      <c r="D92" s="29">
        <v>3540659</v>
      </c>
      <c r="E92" s="31">
        <v>44239</v>
      </c>
      <c r="F92" s="30">
        <v>44348</v>
      </c>
      <c r="G92" s="25">
        <v>87000</v>
      </c>
      <c r="H92" s="20">
        <v>87000</v>
      </c>
      <c r="I92" s="20">
        <v>87000</v>
      </c>
    </row>
    <row r="93" spans="1:9" x14ac:dyDescent="0.25">
      <c r="A93" s="14">
        <v>891901158</v>
      </c>
      <c r="B93" s="15" t="s">
        <v>40</v>
      </c>
      <c r="C93" s="17" t="s">
        <v>42</v>
      </c>
      <c r="D93" s="29">
        <v>3540857</v>
      </c>
      <c r="E93" s="31">
        <v>44242</v>
      </c>
      <c r="F93" s="30">
        <v>44348</v>
      </c>
      <c r="G93" s="25">
        <v>500057</v>
      </c>
      <c r="H93" s="20">
        <v>500057</v>
      </c>
      <c r="I93" s="20">
        <v>500057</v>
      </c>
    </row>
    <row r="94" spans="1:9" x14ac:dyDescent="0.25">
      <c r="A94" s="14">
        <v>891901158</v>
      </c>
      <c r="B94" s="15" t="s">
        <v>40</v>
      </c>
      <c r="C94" s="17" t="s">
        <v>42</v>
      </c>
      <c r="D94" s="29">
        <v>3541037</v>
      </c>
      <c r="E94" s="31">
        <v>44242</v>
      </c>
      <c r="F94" s="30">
        <v>44348</v>
      </c>
      <c r="G94" s="25">
        <v>96297</v>
      </c>
      <c r="H94" s="20">
        <v>96297</v>
      </c>
      <c r="I94" s="20">
        <v>96297</v>
      </c>
    </row>
    <row r="95" spans="1:9" x14ac:dyDescent="0.25">
      <c r="A95" s="14">
        <v>891901158</v>
      </c>
      <c r="B95" s="15" t="s">
        <v>40</v>
      </c>
      <c r="C95" s="17" t="s">
        <v>42</v>
      </c>
      <c r="D95" s="29">
        <v>3542448</v>
      </c>
      <c r="E95" s="31">
        <v>44250</v>
      </c>
      <c r="F95" s="30">
        <v>44349</v>
      </c>
      <c r="G95" s="25">
        <v>59700</v>
      </c>
      <c r="H95" s="20">
        <v>59700</v>
      </c>
      <c r="I95" s="20">
        <v>59700</v>
      </c>
    </row>
    <row r="96" spans="1:9" x14ac:dyDescent="0.25">
      <c r="A96" s="14">
        <v>891901158</v>
      </c>
      <c r="B96" s="15" t="s">
        <v>40</v>
      </c>
      <c r="C96" s="17" t="s">
        <v>42</v>
      </c>
      <c r="D96" s="29">
        <v>3546435</v>
      </c>
      <c r="E96" s="31">
        <v>44268</v>
      </c>
      <c r="F96" s="30">
        <v>44348</v>
      </c>
      <c r="G96" s="25">
        <v>112564</v>
      </c>
      <c r="H96" s="20">
        <v>112564</v>
      </c>
      <c r="I96" s="20">
        <v>112564</v>
      </c>
    </row>
    <row r="97" spans="1:9" x14ac:dyDescent="0.25">
      <c r="A97" s="14">
        <v>891901158</v>
      </c>
      <c r="B97" s="15" t="s">
        <v>40</v>
      </c>
      <c r="C97" s="17" t="s">
        <v>42</v>
      </c>
      <c r="D97" s="29">
        <v>3548832</v>
      </c>
      <c r="E97" s="31">
        <v>44275</v>
      </c>
      <c r="F97" s="30">
        <v>44348</v>
      </c>
      <c r="G97" s="25">
        <v>322479</v>
      </c>
      <c r="H97" s="20">
        <v>322479</v>
      </c>
      <c r="I97" s="20">
        <v>322479</v>
      </c>
    </row>
    <row r="98" spans="1:9" x14ac:dyDescent="0.25">
      <c r="A98" s="14">
        <v>891901158</v>
      </c>
      <c r="B98" s="15" t="s">
        <v>40</v>
      </c>
      <c r="C98" s="17" t="s">
        <v>42</v>
      </c>
      <c r="D98" s="29">
        <v>3550155</v>
      </c>
      <c r="E98" s="31">
        <v>44280</v>
      </c>
      <c r="F98" s="30">
        <v>44348</v>
      </c>
      <c r="G98" s="25">
        <v>59700</v>
      </c>
      <c r="H98" s="20">
        <v>59700</v>
      </c>
      <c r="I98" s="20">
        <v>59700</v>
      </c>
    </row>
    <row r="99" spans="1:9" x14ac:dyDescent="0.25">
      <c r="A99" s="14">
        <v>891901158</v>
      </c>
      <c r="B99" s="15" t="s">
        <v>40</v>
      </c>
      <c r="C99" s="17" t="s">
        <v>42</v>
      </c>
      <c r="D99" s="29">
        <v>3557013</v>
      </c>
      <c r="E99" s="30">
        <v>44302</v>
      </c>
      <c r="F99" s="30">
        <v>44349</v>
      </c>
      <c r="G99" s="25">
        <v>1731062</v>
      </c>
      <c r="H99" s="20">
        <v>1731062</v>
      </c>
      <c r="I99" s="20">
        <v>1731062</v>
      </c>
    </row>
    <row r="100" spans="1:9" x14ac:dyDescent="0.25">
      <c r="A100" s="14">
        <v>891901158</v>
      </c>
      <c r="B100" s="15" t="s">
        <v>40</v>
      </c>
      <c r="C100" s="17" t="s">
        <v>42</v>
      </c>
      <c r="D100" s="29">
        <v>3557863</v>
      </c>
      <c r="E100" s="30">
        <v>44305</v>
      </c>
      <c r="F100" s="30">
        <v>44349</v>
      </c>
      <c r="G100" s="25">
        <v>63493</v>
      </c>
      <c r="H100" s="20">
        <v>63493</v>
      </c>
      <c r="I100" s="20">
        <v>63493</v>
      </c>
    </row>
    <row r="101" spans="1:9" x14ac:dyDescent="0.25">
      <c r="A101" s="14">
        <v>891901158</v>
      </c>
      <c r="B101" s="15" t="s">
        <v>40</v>
      </c>
      <c r="C101" s="17" t="s">
        <v>42</v>
      </c>
      <c r="D101" s="29">
        <v>3544999</v>
      </c>
      <c r="E101" s="31">
        <v>44260</v>
      </c>
      <c r="F101" s="30">
        <v>44349</v>
      </c>
      <c r="G101" s="25">
        <v>825375</v>
      </c>
      <c r="H101" s="20">
        <v>825375</v>
      </c>
      <c r="I101" s="20">
        <v>825375</v>
      </c>
    </row>
    <row r="102" spans="1:9" x14ac:dyDescent="0.25">
      <c r="A102" s="14">
        <v>891901158</v>
      </c>
      <c r="B102" s="15" t="s">
        <v>40</v>
      </c>
      <c r="C102" s="16">
        <v>0</v>
      </c>
      <c r="D102" s="29">
        <v>3546727</v>
      </c>
      <c r="E102" s="31">
        <v>44269</v>
      </c>
      <c r="F102" s="30">
        <v>44349</v>
      </c>
      <c r="G102" s="25">
        <v>7000000</v>
      </c>
      <c r="H102" s="20">
        <v>7000000</v>
      </c>
      <c r="I102" s="20">
        <v>7000000</v>
      </c>
    </row>
    <row r="103" spans="1:9" x14ac:dyDescent="0.25">
      <c r="A103" s="14">
        <v>891901158</v>
      </c>
      <c r="B103" s="15" t="s">
        <v>40</v>
      </c>
      <c r="C103" s="17" t="s">
        <v>42</v>
      </c>
      <c r="D103" s="29">
        <v>3556021</v>
      </c>
      <c r="E103" s="30">
        <v>44299</v>
      </c>
      <c r="F103" s="30">
        <v>44349</v>
      </c>
      <c r="G103" s="25">
        <v>5259941</v>
      </c>
      <c r="H103" s="20">
        <v>5259941</v>
      </c>
      <c r="I103" s="20">
        <v>5259941</v>
      </c>
    </row>
    <row r="104" spans="1:9" x14ac:dyDescent="0.25">
      <c r="A104" s="14">
        <v>891901158</v>
      </c>
      <c r="B104" s="15" t="s">
        <v>40</v>
      </c>
      <c r="C104" s="17" t="s">
        <v>42</v>
      </c>
      <c r="D104" s="29">
        <v>3540897</v>
      </c>
      <c r="E104" s="31">
        <v>44242</v>
      </c>
      <c r="F104" s="30">
        <v>44348</v>
      </c>
      <c r="G104" s="25">
        <v>190000</v>
      </c>
      <c r="H104" s="20">
        <v>190000</v>
      </c>
      <c r="I104" s="20">
        <v>190000</v>
      </c>
    </row>
    <row r="105" spans="1:9" x14ac:dyDescent="0.25">
      <c r="A105" s="14">
        <v>891901158</v>
      </c>
      <c r="B105" s="15" t="s">
        <v>40</v>
      </c>
      <c r="C105" s="17" t="s">
        <v>42</v>
      </c>
      <c r="D105" s="29">
        <v>3539613</v>
      </c>
      <c r="E105" s="31">
        <v>44235</v>
      </c>
      <c r="F105" s="30">
        <v>44348</v>
      </c>
      <c r="G105" s="25">
        <v>190000</v>
      </c>
      <c r="H105" s="20">
        <v>190000</v>
      </c>
      <c r="I105" s="20">
        <v>190000</v>
      </c>
    </row>
    <row r="106" spans="1:9" x14ac:dyDescent="0.25">
      <c r="A106" s="14">
        <v>891901158</v>
      </c>
      <c r="B106" s="15" t="s">
        <v>40</v>
      </c>
      <c r="C106" s="17" t="s">
        <v>42</v>
      </c>
      <c r="D106" s="29">
        <v>3540858</v>
      </c>
      <c r="E106" s="31">
        <v>44242</v>
      </c>
      <c r="F106" s="30">
        <v>44348</v>
      </c>
      <c r="G106" s="25">
        <v>190000</v>
      </c>
      <c r="H106" s="20">
        <v>190000</v>
      </c>
      <c r="I106" s="20">
        <v>190000</v>
      </c>
    </row>
    <row r="107" spans="1:9" x14ac:dyDescent="0.25">
      <c r="A107" s="14">
        <v>891901158</v>
      </c>
      <c r="B107" s="15" t="s">
        <v>40</v>
      </c>
      <c r="C107" s="17" t="s">
        <v>42</v>
      </c>
      <c r="D107" s="29">
        <v>3542727</v>
      </c>
      <c r="E107" s="31">
        <v>44251</v>
      </c>
      <c r="F107" s="30">
        <v>44348</v>
      </c>
      <c r="G107" s="25">
        <v>266000</v>
      </c>
      <c r="H107" s="20">
        <v>266000</v>
      </c>
      <c r="I107" s="20">
        <v>266000</v>
      </c>
    </row>
    <row r="108" spans="1:9" x14ac:dyDescent="0.25">
      <c r="A108" s="14">
        <v>891901158</v>
      </c>
      <c r="B108" s="15" t="s">
        <v>40</v>
      </c>
      <c r="C108" s="17" t="s">
        <v>42</v>
      </c>
      <c r="D108" s="29">
        <v>3542729</v>
      </c>
      <c r="E108" s="31">
        <v>44251</v>
      </c>
      <c r="F108" s="30">
        <v>44348</v>
      </c>
      <c r="G108" s="25">
        <v>190000</v>
      </c>
      <c r="H108" s="20">
        <v>190000</v>
      </c>
      <c r="I108" s="20">
        <v>190000</v>
      </c>
    </row>
    <row r="109" spans="1:9" x14ac:dyDescent="0.25">
      <c r="A109" s="14">
        <v>891901158</v>
      </c>
      <c r="B109" s="15" t="s">
        <v>40</v>
      </c>
      <c r="C109" s="17" t="s">
        <v>42</v>
      </c>
      <c r="D109" s="29">
        <v>3539612</v>
      </c>
      <c r="E109" s="31">
        <v>44235</v>
      </c>
      <c r="F109" s="30">
        <v>44348</v>
      </c>
      <c r="G109" s="25">
        <v>333471</v>
      </c>
      <c r="H109" s="20">
        <v>333471</v>
      </c>
      <c r="I109" s="20">
        <v>333471</v>
      </c>
    </row>
    <row r="110" spans="1:9" x14ac:dyDescent="0.25">
      <c r="A110" s="14">
        <v>891901158</v>
      </c>
      <c r="B110" s="15" t="s">
        <v>40</v>
      </c>
      <c r="C110" s="17" t="s">
        <v>42</v>
      </c>
      <c r="D110" s="29">
        <v>3541033</v>
      </c>
      <c r="E110" s="31">
        <v>44242</v>
      </c>
      <c r="F110" s="30">
        <v>44348</v>
      </c>
      <c r="G110" s="25">
        <v>190000</v>
      </c>
      <c r="H110" s="20">
        <v>190000</v>
      </c>
      <c r="I110" s="20">
        <v>190000</v>
      </c>
    </row>
    <row r="111" spans="1:9" x14ac:dyDescent="0.25">
      <c r="A111" s="14">
        <v>891901158</v>
      </c>
      <c r="B111" s="15" t="s">
        <v>40</v>
      </c>
      <c r="C111" s="17" t="s">
        <v>42</v>
      </c>
      <c r="D111" s="29">
        <v>3545000</v>
      </c>
      <c r="E111" s="31">
        <v>44260</v>
      </c>
      <c r="F111" s="30">
        <v>44348</v>
      </c>
      <c r="G111" s="25">
        <v>190000</v>
      </c>
      <c r="H111" s="20">
        <v>190000</v>
      </c>
      <c r="I111" s="20">
        <v>190000</v>
      </c>
    </row>
    <row r="112" spans="1:9" x14ac:dyDescent="0.25">
      <c r="A112" s="14">
        <v>891901158</v>
      </c>
      <c r="B112" s="15" t="s">
        <v>40</v>
      </c>
      <c r="C112" s="17" t="s">
        <v>42</v>
      </c>
      <c r="D112" s="29">
        <v>3556501</v>
      </c>
      <c r="E112" s="30">
        <v>44300</v>
      </c>
      <c r="F112" s="30">
        <v>44349</v>
      </c>
      <c r="G112" s="25">
        <v>441810</v>
      </c>
      <c r="H112" s="20">
        <v>441810</v>
      </c>
      <c r="I112" s="20">
        <v>441810</v>
      </c>
    </row>
    <row r="113" spans="1:9" x14ac:dyDescent="0.25">
      <c r="A113" s="14">
        <v>891901158</v>
      </c>
      <c r="B113" s="15" t="s">
        <v>40</v>
      </c>
      <c r="C113" s="16">
        <v>0</v>
      </c>
      <c r="D113" s="29">
        <v>3548728</v>
      </c>
      <c r="E113" s="31">
        <v>44275</v>
      </c>
      <c r="F113" s="30">
        <v>44349</v>
      </c>
      <c r="G113" s="25">
        <v>7000000</v>
      </c>
      <c r="H113" s="20">
        <v>7000000</v>
      </c>
      <c r="I113" s="20">
        <v>7000000</v>
      </c>
    </row>
    <row r="114" spans="1:9" x14ac:dyDescent="0.25">
      <c r="A114" s="14">
        <v>891901158</v>
      </c>
      <c r="B114" s="15" t="s">
        <v>40</v>
      </c>
      <c r="C114" s="17" t="s">
        <v>42</v>
      </c>
      <c r="D114" s="29">
        <v>3565070</v>
      </c>
      <c r="E114" s="30">
        <v>44329</v>
      </c>
      <c r="F114" s="30">
        <v>44364</v>
      </c>
      <c r="G114" s="25">
        <v>15000</v>
      </c>
      <c r="H114" s="20">
        <v>15000</v>
      </c>
      <c r="I114" s="20">
        <v>15000</v>
      </c>
    </row>
    <row r="115" spans="1:9" x14ac:dyDescent="0.25">
      <c r="A115" s="14">
        <v>891901158</v>
      </c>
      <c r="B115" s="15" t="s">
        <v>40</v>
      </c>
      <c r="C115" s="17" t="s">
        <v>42</v>
      </c>
      <c r="D115" s="29">
        <v>3566903</v>
      </c>
      <c r="E115" s="30">
        <v>44337</v>
      </c>
      <c r="F115" s="30">
        <v>44364</v>
      </c>
      <c r="G115" s="25">
        <v>146499</v>
      </c>
      <c r="H115" s="20">
        <v>146499</v>
      </c>
      <c r="I115" s="20">
        <v>146499</v>
      </c>
    </row>
    <row r="116" spans="1:9" x14ac:dyDescent="0.25">
      <c r="A116" s="14">
        <v>891901158</v>
      </c>
      <c r="B116" s="15" t="s">
        <v>40</v>
      </c>
      <c r="C116" s="17" t="s">
        <v>42</v>
      </c>
      <c r="D116" s="29">
        <v>3568754</v>
      </c>
      <c r="E116" s="30">
        <v>44343</v>
      </c>
      <c r="F116" s="30">
        <v>44364</v>
      </c>
      <c r="G116" s="25">
        <v>155100</v>
      </c>
      <c r="H116" s="20">
        <v>155100</v>
      </c>
      <c r="I116" s="20">
        <v>155100</v>
      </c>
    </row>
    <row r="117" spans="1:9" x14ac:dyDescent="0.25">
      <c r="A117" s="14">
        <v>891901158</v>
      </c>
      <c r="B117" s="15" t="s">
        <v>40</v>
      </c>
      <c r="C117" s="16">
        <v>0</v>
      </c>
      <c r="D117" s="29">
        <v>3565113</v>
      </c>
      <c r="E117" s="30">
        <v>44329</v>
      </c>
      <c r="F117" s="30">
        <v>44364</v>
      </c>
      <c r="G117" s="25">
        <v>7000000</v>
      </c>
      <c r="H117" s="20">
        <v>7000000</v>
      </c>
      <c r="I117" s="20">
        <v>7000000</v>
      </c>
    </row>
    <row r="118" spans="1:9" x14ac:dyDescent="0.25">
      <c r="A118" s="14">
        <v>891901158</v>
      </c>
      <c r="B118" s="15" t="s">
        <v>40</v>
      </c>
      <c r="C118" s="17" t="s">
        <v>42</v>
      </c>
      <c r="D118" s="29">
        <v>3567292</v>
      </c>
      <c r="E118" s="30">
        <v>44339</v>
      </c>
      <c r="F118" s="30">
        <v>44364</v>
      </c>
      <c r="G118" s="25">
        <v>237581</v>
      </c>
      <c r="H118" s="20">
        <v>237581</v>
      </c>
      <c r="I118" s="20">
        <v>237581</v>
      </c>
    </row>
    <row r="119" spans="1:9" x14ac:dyDescent="0.25">
      <c r="A119" s="14">
        <v>891901158</v>
      </c>
      <c r="B119" s="15" t="s">
        <v>40</v>
      </c>
      <c r="C119" s="17" t="s">
        <v>42</v>
      </c>
      <c r="D119" s="29">
        <v>3573045</v>
      </c>
      <c r="E119" s="30">
        <v>44352</v>
      </c>
      <c r="F119" s="30">
        <v>44396</v>
      </c>
      <c r="G119" s="25">
        <v>190378</v>
      </c>
      <c r="H119" s="20">
        <v>190378</v>
      </c>
      <c r="I119" s="20">
        <v>190378</v>
      </c>
    </row>
    <row r="120" spans="1:9" x14ac:dyDescent="0.25">
      <c r="A120" s="14">
        <v>891901158</v>
      </c>
      <c r="B120" s="15" t="s">
        <v>40</v>
      </c>
      <c r="C120" s="17" t="s">
        <v>42</v>
      </c>
      <c r="D120" s="29">
        <v>3573665</v>
      </c>
      <c r="E120" s="30">
        <v>44355</v>
      </c>
      <c r="F120" s="30">
        <v>44396</v>
      </c>
      <c r="G120" s="25">
        <v>261684</v>
      </c>
      <c r="H120" s="20">
        <v>261684</v>
      </c>
      <c r="I120" s="20">
        <v>261684</v>
      </c>
    </row>
    <row r="121" spans="1:9" x14ac:dyDescent="0.25">
      <c r="A121" s="14">
        <v>891901158</v>
      </c>
      <c r="B121" s="15" t="s">
        <v>40</v>
      </c>
      <c r="C121" s="16">
        <v>0</v>
      </c>
      <c r="D121" s="29">
        <v>3578391</v>
      </c>
      <c r="E121" s="30">
        <v>44371</v>
      </c>
      <c r="F121" s="30">
        <v>44396</v>
      </c>
      <c r="G121" s="25">
        <v>7000000</v>
      </c>
      <c r="H121" s="20">
        <v>7000000</v>
      </c>
      <c r="I121" s="20">
        <v>7000000</v>
      </c>
    </row>
    <row r="122" spans="1:9" x14ac:dyDescent="0.25">
      <c r="A122" s="14">
        <v>891901158</v>
      </c>
      <c r="B122" s="15" t="s">
        <v>40</v>
      </c>
      <c r="C122" s="17" t="s">
        <v>42</v>
      </c>
      <c r="D122" s="29">
        <v>3571806</v>
      </c>
      <c r="E122" s="30">
        <v>44350</v>
      </c>
      <c r="F122" s="30">
        <v>44396</v>
      </c>
      <c r="G122" s="25">
        <v>190000</v>
      </c>
      <c r="H122" s="20">
        <v>190000</v>
      </c>
      <c r="I122" s="20">
        <v>190000</v>
      </c>
    </row>
    <row r="123" spans="1:9" x14ac:dyDescent="0.25">
      <c r="A123" s="14">
        <v>891901158</v>
      </c>
      <c r="B123" s="15" t="s">
        <v>40</v>
      </c>
      <c r="C123" s="17" t="s">
        <v>42</v>
      </c>
      <c r="D123" s="29">
        <v>3577601</v>
      </c>
      <c r="E123" s="30">
        <v>44368</v>
      </c>
      <c r="F123" s="30">
        <v>44396</v>
      </c>
      <c r="G123" s="25">
        <v>3859104</v>
      </c>
      <c r="H123" s="20">
        <v>3859104</v>
      </c>
      <c r="I123" s="20">
        <v>3859104</v>
      </c>
    </row>
    <row r="124" spans="1:9" x14ac:dyDescent="0.25">
      <c r="A124" s="14">
        <v>891901158</v>
      </c>
      <c r="B124" s="15" t="s">
        <v>40</v>
      </c>
      <c r="C124" s="17" t="s">
        <v>42</v>
      </c>
      <c r="D124" s="29">
        <v>3577602</v>
      </c>
      <c r="E124" s="30">
        <v>44368</v>
      </c>
      <c r="F124" s="30">
        <v>44396</v>
      </c>
      <c r="G124" s="25">
        <v>266000</v>
      </c>
      <c r="H124" s="20">
        <v>266000</v>
      </c>
      <c r="I124" s="20">
        <v>266000</v>
      </c>
    </row>
    <row r="125" spans="1:9" x14ac:dyDescent="0.25">
      <c r="A125" s="14">
        <v>891901158</v>
      </c>
      <c r="B125" s="15" t="s">
        <v>40</v>
      </c>
      <c r="C125" s="17" t="s">
        <v>42</v>
      </c>
      <c r="D125" s="29">
        <v>3577986</v>
      </c>
      <c r="E125" s="30">
        <v>44370</v>
      </c>
      <c r="F125" s="30">
        <v>44396</v>
      </c>
      <c r="G125" s="25">
        <v>62246</v>
      </c>
      <c r="H125" s="20">
        <v>62246</v>
      </c>
      <c r="I125" s="20">
        <v>62246</v>
      </c>
    </row>
    <row r="126" spans="1:9" x14ac:dyDescent="0.25">
      <c r="A126" s="14">
        <v>891901158</v>
      </c>
      <c r="B126" s="15" t="s">
        <v>40</v>
      </c>
      <c r="C126" s="17" t="s">
        <v>42</v>
      </c>
      <c r="D126" s="29">
        <v>3577987</v>
      </c>
      <c r="E126" s="30">
        <v>44370</v>
      </c>
      <c r="F126" s="30">
        <v>44396</v>
      </c>
      <c r="G126" s="25">
        <v>266000</v>
      </c>
      <c r="H126" s="20">
        <v>266000</v>
      </c>
      <c r="I126" s="20">
        <v>266000</v>
      </c>
    </row>
    <row r="127" spans="1:9" x14ac:dyDescent="0.25">
      <c r="A127" s="14">
        <v>891901158</v>
      </c>
      <c r="B127" s="15" t="s">
        <v>40</v>
      </c>
      <c r="C127" s="17" t="s">
        <v>42</v>
      </c>
      <c r="D127" s="29">
        <v>3579250</v>
      </c>
      <c r="E127" s="30">
        <v>44375</v>
      </c>
      <c r="F127" s="30">
        <v>44396</v>
      </c>
      <c r="G127" s="25">
        <v>229193</v>
      </c>
      <c r="H127" s="20">
        <v>229193</v>
      </c>
      <c r="I127" s="20">
        <v>229193</v>
      </c>
    </row>
    <row r="128" spans="1:9" x14ac:dyDescent="0.25">
      <c r="A128" s="14">
        <v>891901158</v>
      </c>
      <c r="B128" s="15" t="s">
        <v>40</v>
      </c>
      <c r="C128" s="17" t="s">
        <v>42</v>
      </c>
      <c r="D128" s="29">
        <v>3581207</v>
      </c>
      <c r="E128" s="30">
        <v>44383</v>
      </c>
      <c r="F128" s="30">
        <v>44488</v>
      </c>
      <c r="G128" s="25">
        <v>61025</v>
      </c>
      <c r="H128" s="20">
        <v>61025</v>
      </c>
      <c r="I128" s="20">
        <v>61025</v>
      </c>
    </row>
    <row r="129" spans="1:9" x14ac:dyDescent="0.25">
      <c r="A129" s="14">
        <v>891901158</v>
      </c>
      <c r="B129" s="15" t="s">
        <v>40</v>
      </c>
      <c r="C129" s="17" t="s">
        <v>42</v>
      </c>
      <c r="D129" s="29">
        <v>3583065</v>
      </c>
      <c r="E129" s="30">
        <v>44391</v>
      </c>
      <c r="F129" s="30">
        <v>44488</v>
      </c>
      <c r="G129" s="25">
        <v>59700</v>
      </c>
      <c r="H129" s="20">
        <v>59700</v>
      </c>
      <c r="I129" s="20">
        <v>59700</v>
      </c>
    </row>
    <row r="130" spans="1:9" x14ac:dyDescent="0.25">
      <c r="A130" s="14">
        <v>891901158</v>
      </c>
      <c r="B130" s="15" t="s">
        <v>40</v>
      </c>
      <c r="C130" s="17" t="s">
        <v>42</v>
      </c>
      <c r="D130" s="29">
        <v>3584488</v>
      </c>
      <c r="E130" s="30">
        <v>44397</v>
      </c>
      <c r="F130" s="30">
        <v>44488</v>
      </c>
      <c r="G130" s="25">
        <v>109400</v>
      </c>
      <c r="H130" s="20">
        <v>109400</v>
      </c>
      <c r="I130" s="20">
        <v>109400</v>
      </c>
    </row>
    <row r="131" spans="1:9" x14ac:dyDescent="0.25">
      <c r="A131" s="14">
        <v>891901158</v>
      </c>
      <c r="B131" s="15" t="s">
        <v>40</v>
      </c>
      <c r="C131" s="17" t="s">
        <v>42</v>
      </c>
      <c r="D131" s="29">
        <v>3584859</v>
      </c>
      <c r="E131" s="30">
        <v>44399</v>
      </c>
      <c r="F131" s="30">
        <v>44488</v>
      </c>
      <c r="G131" s="25">
        <v>59700</v>
      </c>
      <c r="H131" s="20">
        <v>59700</v>
      </c>
      <c r="I131" s="20">
        <v>59700</v>
      </c>
    </row>
    <row r="132" spans="1:9" x14ac:dyDescent="0.25">
      <c r="A132" s="14">
        <v>891901158</v>
      </c>
      <c r="B132" s="15" t="s">
        <v>40</v>
      </c>
      <c r="C132" s="17" t="s">
        <v>42</v>
      </c>
      <c r="D132" s="29">
        <v>3586820</v>
      </c>
      <c r="E132" s="30">
        <v>44409</v>
      </c>
      <c r="F132" s="30">
        <v>44488</v>
      </c>
      <c r="G132" s="25">
        <v>180713</v>
      </c>
      <c r="H132" s="20">
        <v>180713</v>
      </c>
      <c r="I132" s="20">
        <v>180713</v>
      </c>
    </row>
    <row r="133" spans="1:9" x14ac:dyDescent="0.25">
      <c r="A133" s="14">
        <v>891901158</v>
      </c>
      <c r="B133" s="15" t="s">
        <v>40</v>
      </c>
      <c r="C133" s="17" t="s">
        <v>42</v>
      </c>
      <c r="D133" s="29">
        <v>3587008</v>
      </c>
      <c r="E133" s="30">
        <v>44410</v>
      </c>
      <c r="F133" s="30">
        <v>44488</v>
      </c>
      <c r="G133" s="25">
        <v>338599</v>
      </c>
      <c r="H133" s="20">
        <v>338599</v>
      </c>
      <c r="I133" s="20">
        <v>338599</v>
      </c>
    </row>
    <row r="134" spans="1:9" x14ac:dyDescent="0.25">
      <c r="A134" s="14">
        <v>891901158</v>
      </c>
      <c r="B134" s="15" t="s">
        <v>40</v>
      </c>
      <c r="C134" s="17" t="s">
        <v>42</v>
      </c>
      <c r="D134" s="29">
        <v>3588481</v>
      </c>
      <c r="E134" s="30">
        <v>44416</v>
      </c>
      <c r="F134" s="30">
        <v>44488</v>
      </c>
      <c r="G134" s="25">
        <v>59700</v>
      </c>
      <c r="H134" s="20">
        <v>59700</v>
      </c>
      <c r="I134" s="20">
        <v>59700</v>
      </c>
    </row>
    <row r="135" spans="1:9" x14ac:dyDescent="0.25">
      <c r="A135" s="14">
        <v>891901158</v>
      </c>
      <c r="B135" s="15" t="s">
        <v>40</v>
      </c>
      <c r="C135" s="17" t="s">
        <v>42</v>
      </c>
      <c r="D135" s="29">
        <v>3589981</v>
      </c>
      <c r="E135" s="30">
        <v>44421</v>
      </c>
      <c r="F135" s="30">
        <v>44476</v>
      </c>
      <c r="G135" s="25">
        <v>62226444</v>
      </c>
      <c r="H135" s="20">
        <v>61965697</v>
      </c>
      <c r="I135" s="20">
        <v>61965697</v>
      </c>
    </row>
    <row r="136" spans="1:9" x14ac:dyDescent="0.25">
      <c r="A136" s="14">
        <v>891901158</v>
      </c>
      <c r="B136" s="15" t="s">
        <v>40</v>
      </c>
      <c r="C136" s="17" t="s">
        <v>42</v>
      </c>
      <c r="D136" s="29">
        <v>3593624</v>
      </c>
      <c r="E136" s="30">
        <v>44439</v>
      </c>
      <c r="F136" s="30">
        <v>44488</v>
      </c>
      <c r="G136" s="25">
        <v>5000</v>
      </c>
      <c r="H136" s="20">
        <v>5000</v>
      </c>
      <c r="I136" s="20">
        <v>5000</v>
      </c>
    </row>
    <row r="137" spans="1:9" x14ac:dyDescent="0.25">
      <c r="A137" s="14">
        <v>891901158</v>
      </c>
      <c r="B137" s="15" t="s">
        <v>40</v>
      </c>
      <c r="C137" s="17" t="s">
        <v>42</v>
      </c>
      <c r="D137" s="29">
        <v>3584016</v>
      </c>
      <c r="E137" s="30">
        <v>44394</v>
      </c>
      <c r="F137" s="30">
        <v>44488</v>
      </c>
      <c r="G137" s="25">
        <v>7000000</v>
      </c>
      <c r="H137" s="20">
        <v>7000000</v>
      </c>
      <c r="I137" s="20">
        <v>7000000</v>
      </c>
    </row>
    <row r="138" spans="1:9" x14ac:dyDescent="0.25">
      <c r="A138" s="14">
        <v>891901158</v>
      </c>
      <c r="B138" s="15" t="s">
        <v>40</v>
      </c>
      <c r="C138" s="17" t="s">
        <v>42</v>
      </c>
      <c r="D138" s="29">
        <v>3576908</v>
      </c>
      <c r="E138" s="30">
        <v>44364</v>
      </c>
      <c r="F138" s="30">
        <v>44488</v>
      </c>
      <c r="G138" s="25">
        <v>190000</v>
      </c>
      <c r="H138" s="20">
        <v>190000</v>
      </c>
      <c r="I138" s="20">
        <v>190000</v>
      </c>
    </row>
    <row r="139" spans="1:9" x14ac:dyDescent="0.25">
      <c r="A139" s="14">
        <v>891901158</v>
      </c>
      <c r="B139" s="15" t="s">
        <v>40</v>
      </c>
      <c r="C139" s="17" t="s">
        <v>42</v>
      </c>
      <c r="D139" s="29">
        <v>3579141</v>
      </c>
      <c r="E139" s="30">
        <v>44375</v>
      </c>
      <c r="F139" s="30">
        <v>44488</v>
      </c>
      <c r="G139" s="25">
        <v>114948</v>
      </c>
      <c r="H139" s="20">
        <v>114948</v>
      </c>
      <c r="I139" s="20">
        <v>114948</v>
      </c>
    </row>
    <row r="140" spans="1:9" x14ac:dyDescent="0.25">
      <c r="A140" s="14">
        <v>891901158</v>
      </c>
      <c r="B140" s="15" t="s">
        <v>40</v>
      </c>
      <c r="C140" s="17" t="s">
        <v>42</v>
      </c>
      <c r="D140" s="29">
        <v>3579251</v>
      </c>
      <c r="E140" s="30">
        <v>44375</v>
      </c>
      <c r="F140" s="30">
        <v>44488</v>
      </c>
      <c r="G140" s="25">
        <v>266000</v>
      </c>
      <c r="H140" s="20">
        <v>266000</v>
      </c>
      <c r="I140" s="20">
        <v>266000</v>
      </c>
    </row>
    <row r="141" spans="1:9" x14ac:dyDescent="0.25">
      <c r="A141" s="14">
        <v>891901158</v>
      </c>
      <c r="B141" s="15" t="s">
        <v>40</v>
      </c>
      <c r="C141" s="17" t="s">
        <v>42</v>
      </c>
      <c r="D141" s="29">
        <v>3596008</v>
      </c>
      <c r="E141" s="30">
        <v>44452</v>
      </c>
      <c r="F141" s="30">
        <v>44476</v>
      </c>
      <c r="G141" s="25">
        <v>20544407</v>
      </c>
      <c r="H141" s="20">
        <v>20544407</v>
      </c>
      <c r="I141" s="20">
        <v>20544407</v>
      </c>
    </row>
    <row r="142" spans="1:9" x14ac:dyDescent="0.25">
      <c r="A142" s="14">
        <v>891901158</v>
      </c>
      <c r="B142" s="15" t="s">
        <v>40</v>
      </c>
      <c r="C142" s="17" t="s">
        <v>42</v>
      </c>
      <c r="D142" s="29">
        <v>3586502</v>
      </c>
      <c r="E142" s="30">
        <v>44407</v>
      </c>
      <c r="F142" s="30">
        <v>44488</v>
      </c>
      <c r="G142" s="25">
        <v>5000</v>
      </c>
      <c r="H142" s="20">
        <v>5000</v>
      </c>
      <c r="I142" s="20">
        <v>5000</v>
      </c>
    </row>
    <row r="143" spans="1:9" x14ac:dyDescent="0.25">
      <c r="A143" s="14">
        <v>891901158</v>
      </c>
      <c r="B143" s="15" t="s">
        <v>40</v>
      </c>
      <c r="C143" s="17" t="s">
        <v>42</v>
      </c>
      <c r="D143" s="29">
        <v>3593922</v>
      </c>
      <c r="E143" s="30">
        <v>44441</v>
      </c>
      <c r="F143" s="30">
        <v>44488</v>
      </c>
      <c r="G143" s="25">
        <v>59700</v>
      </c>
      <c r="H143" s="20">
        <v>59700</v>
      </c>
      <c r="I143" s="20">
        <v>59700</v>
      </c>
    </row>
    <row r="144" spans="1:9" x14ac:dyDescent="0.25">
      <c r="A144" s="14">
        <v>891901158</v>
      </c>
      <c r="B144" s="15" t="s">
        <v>40</v>
      </c>
      <c r="C144" s="17" t="s">
        <v>42</v>
      </c>
      <c r="D144" s="29">
        <v>3595465</v>
      </c>
      <c r="E144" s="30">
        <v>44448</v>
      </c>
      <c r="F144" s="30">
        <v>44488</v>
      </c>
      <c r="G144" s="25">
        <v>137533</v>
      </c>
      <c r="H144" s="20">
        <v>137533</v>
      </c>
      <c r="I144" s="20">
        <v>137533</v>
      </c>
    </row>
    <row r="145" spans="1:9" x14ac:dyDescent="0.25">
      <c r="A145" s="14">
        <v>891901158</v>
      </c>
      <c r="B145" s="15" t="s">
        <v>40</v>
      </c>
      <c r="C145" s="17" t="s">
        <v>42</v>
      </c>
      <c r="D145" s="29">
        <v>3595700</v>
      </c>
      <c r="E145" s="30">
        <v>44450</v>
      </c>
      <c r="F145" s="30">
        <v>44488</v>
      </c>
      <c r="G145" s="25">
        <v>64978</v>
      </c>
      <c r="H145" s="20">
        <v>64978</v>
      </c>
      <c r="I145" s="20">
        <v>64978</v>
      </c>
    </row>
    <row r="146" spans="1:9" x14ac:dyDescent="0.25">
      <c r="A146" s="14">
        <v>891901158</v>
      </c>
      <c r="B146" s="15" t="s">
        <v>40</v>
      </c>
      <c r="C146" s="17" t="s">
        <v>42</v>
      </c>
      <c r="D146" s="29">
        <v>3596011</v>
      </c>
      <c r="E146" s="30">
        <v>44452</v>
      </c>
      <c r="F146" s="30">
        <v>44488</v>
      </c>
      <c r="G146" s="25">
        <v>99400</v>
      </c>
      <c r="H146" s="20">
        <v>99400</v>
      </c>
      <c r="I146" s="20">
        <v>99400</v>
      </c>
    </row>
    <row r="147" spans="1:9" x14ac:dyDescent="0.25">
      <c r="A147" s="14">
        <v>891901158</v>
      </c>
      <c r="B147" s="15" t="s">
        <v>40</v>
      </c>
      <c r="C147" s="17" t="s">
        <v>42</v>
      </c>
      <c r="D147" s="29">
        <v>3596012</v>
      </c>
      <c r="E147" s="30">
        <v>44452</v>
      </c>
      <c r="F147" s="30">
        <v>44488</v>
      </c>
      <c r="G147" s="25">
        <v>1487790</v>
      </c>
      <c r="H147" s="20">
        <v>1487790</v>
      </c>
      <c r="I147" s="20">
        <v>1487790</v>
      </c>
    </row>
    <row r="148" spans="1:9" x14ac:dyDescent="0.25">
      <c r="A148" s="14">
        <v>891901158</v>
      </c>
      <c r="B148" s="15" t="s">
        <v>40</v>
      </c>
      <c r="C148" s="17" t="s">
        <v>42</v>
      </c>
      <c r="D148" s="29">
        <v>3596758</v>
      </c>
      <c r="E148" s="30">
        <v>44454</v>
      </c>
      <c r="F148" s="30">
        <v>44488</v>
      </c>
      <c r="G148" s="25">
        <v>99400</v>
      </c>
      <c r="H148" s="20">
        <v>99400</v>
      </c>
      <c r="I148" s="20">
        <v>99400</v>
      </c>
    </row>
    <row r="149" spans="1:9" x14ac:dyDescent="0.25">
      <c r="A149" s="14">
        <v>891901158</v>
      </c>
      <c r="B149" s="15" t="s">
        <v>40</v>
      </c>
      <c r="C149" s="17" t="s">
        <v>42</v>
      </c>
      <c r="D149" s="29">
        <v>3597995</v>
      </c>
      <c r="E149" s="30">
        <v>44460</v>
      </c>
      <c r="F149" s="30">
        <v>44488</v>
      </c>
      <c r="G149" s="25">
        <v>10000</v>
      </c>
      <c r="H149" s="20">
        <v>10000</v>
      </c>
      <c r="I149" s="20">
        <v>10000</v>
      </c>
    </row>
    <row r="150" spans="1:9" x14ac:dyDescent="0.25">
      <c r="A150" s="14">
        <v>891901158</v>
      </c>
      <c r="B150" s="15" t="s">
        <v>40</v>
      </c>
      <c r="C150" s="17" t="s">
        <v>42</v>
      </c>
      <c r="D150" s="29">
        <v>3596822</v>
      </c>
      <c r="E150" s="30">
        <v>44454</v>
      </c>
      <c r="F150" s="30">
        <v>44488</v>
      </c>
      <c r="G150" s="25">
        <v>12530013</v>
      </c>
      <c r="H150" s="20">
        <v>12530013</v>
      </c>
      <c r="I150" s="20">
        <v>12530013</v>
      </c>
    </row>
    <row r="151" spans="1:9" x14ac:dyDescent="0.25">
      <c r="A151" s="14">
        <v>891901158</v>
      </c>
      <c r="B151" s="15" t="s">
        <v>40</v>
      </c>
      <c r="C151" s="17" t="s">
        <v>42</v>
      </c>
      <c r="D151" s="14">
        <v>3604255</v>
      </c>
      <c r="E151" s="18">
        <v>44494</v>
      </c>
      <c r="F151" s="28">
        <v>44519</v>
      </c>
      <c r="G151" s="20">
        <v>5000</v>
      </c>
      <c r="H151" s="20">
        <v>5000</v>
      </c>
      <c r="I151" s="20">
        <v>5000</v>
      </c>
    </row>
    <row r="152" spans="1:9" x14ac:dyDescent="0.25">
      <c r="A152" s="14">
        <v>891901158</v>
      </c>
      <c r="B152" s="15" t="s">
        <v>40</v>
      </c>
      <c r="C152" s="17" t="s">
        <v>42</v>
      </c>
      <c r="D152" s="14">
        <v>3600361</v>
      </c>
      <c r="E152" s="18">
        <v>44473</v>
      </c>
      <c r="F152" s="28">
        <v>44519</v>
      </c>
      <c r="G152" s="20">
        <v>207003</v>
      </c>
      <c r="H152" s="20">
        <v>207003</v>
      </c>
      <c r="I152" s="20">
        <v>207003</v>
      </c>
    </row>
    <row r="153" spans="1:9" x14ac:dyDescent="0.25">
      <c r="A153" s="14">
        <v>891901158</v>
      </c>
      <c r="B153" s="15" t="s">
        <v>40</v>
      </c>
      <c r="C153" s="17" t="s">
        <v>42</v>
      </c>
      <c r="D153" s="14">
        <v>3596486</v>
      </c>
      <c r="E153" s="18">
        <v>44453</v>
      </c>
      <c r="F153" s="28">
        <v>44519</v>
      </c>
      <c r="G153" s="20">
        <v>35409186</v>
      </c>
      <c r="H153" s="20">
        <v>35409186</v>
      </c>
      <c r="I153" s="20">
        <v>35409186</v>
      </c>
    </row>
    <row r="154" spans="1:9" x14ac:dyDescent="0.25">
      <c r="A154" s="14">
        <v>891901158</v>
      </c>
      <c r="B154" s="15" t="s">
        <v>40</v>
      </c>
      <c r="C154" s="17" t="s">
        <v>42</v>
      </c>
      <c r="D154" s="14">
        <v>3596487</v>
      </c>
      <c r="E154" s="18">
        <v>44453</v>
      </c>
      <c r="F154" s="28">
        <v>44519</v>
      </c>
      <c r="G154" s="20">
        <v>99400</v>
      </c>
      <c r="H154" s="20">
        <v>99400</v>
      </c>
      <c r="I154" s="20">
        <v>99400</v>
      </c>
    </row>
    <row r="155" spans="1:9" x14ac:dyDescent="0.25">
      <c r="A155" s="14">
        <v>891901158</v>
      </c>
      <c r="B155" s="15" t="s">
        <v>40</v>
      </c>
      <c r="C155" s="17" t="s">
        <v>42</v>
      </c>
      <c r="D155" s="14">
        <v>3601125</v>
      </c>
      <c r="E155" s="18">
        <v>44476</v>
      </c>
      <c r="F155" s="28">
        <v>44519</v>
      </c>
      <c r="G155" s="20">
        <v>5000</v>
      </c>
      <c r="H155" s="20">
        <v>5000</v>
      </c>
      <c r="I155" s="20">
        <v>5000</v>
      </c>
    </row>
    <row r="156" spans="1:9" x14ac:dyDescent="0.25">
      <c r="A156" s="14">
        <v>891901158</v>
      </c>
      <c r="B156" s="15" t="s">
        <v>40</v>
      </c>
      <c r="C156" s="17" t="s">
        <v>42</v>
      </c>
      <c r="D156" s="14">
        <v>3605014</v>
      </c>
      <c r="E156" s="18">
        <v>44498</v>
      </c>
      <c r="F156" s="28">
        <v>44519</v>
      </c>
      <c r="G156" s="20">
        <v>129172</v>
      </c>
      <c r="H156" s="20">
        <v>129172</v>
      </c>
      <c r="I156" s="20">
        <v>129172</v>
      </c>
    </row>
    <row r="157" spans="1:9" x14ac:dyDescent="0.25">
      <c r="A157" s="14">
        <v>891901158</v>
      </c>
      <c r="B157" s="15" t="s">
        <v>40</v>
      </c>
      <c r="C157" s="17" t="s">
        <v>42</v>
      </c>
      <c r="D157" s="14">
        <v>3599575</v>
      </c>
      <c r="E157" s="18">
        <v>44468</v>
      </c>
      <c r="F157" s="28">
        <v>44519</v>
      </c>
      <c r="G157" s="20">
        <v>59700</v>
      </c>
      <c r="H157" s="20">
        <v>59700</v>
      </c>
      <c r="I157" s="20">
        <v>59700</v>
      </c>
    </row>
    <row r="158" spans="1:9" x14ac:dyDescent="0.25">
      <c r="A158" s="14">
        <v>891901158</v>
      </c>
      <c r="B158" s="15" t="s">
        <v>40</v>
      </c>
      <c r="C158" s="17" t="s">
        <v>42</v>
      </c>
      <c r="D158" s="29">
        <v>3606784</v>
      </c>
      <c r="E158" s="32">
        <v>44509</v>
      </c>
      <c r="F158" s="30">
        <v>44547</v>
      </c>
      <c r="G158" s="25">
        <v>90279</v>
      </c>
      <c r="H158" s="20">
        <v>90279</v>
      </c>
      <c r="I158" s="20">
        <v>90279</v>
      </c>
    </row>
    <row r="159" spans="1:9" x14ac:dyDescent="0.25">
      <c r="A159" s="14">
        <v>891901158</v>
      </c>
      <c r="B159" s="15" t="s">
        <v>40</v>
      </c>
      <c r="C159" s="17" t="s">
        <v>42</v>
      </c>
      <c r="D159" s="29">
        <v>3605519</v>
      </c>
      <c r="E159" s="32">
        <v>44501</v>
      </c>
      <c r="F159" s="30">
        <v>44547</v>
      </c>
      <c r="G159" s="25">
        <v>62246</v>
      </c>
      <c r="H159" s="20">
        <v>62246</v>
      </c>
      <c r="I159" s="20">
        <v>62246</v>
      </c>
    </row>
    <row r="160" spans="1:9" x14ac:dyDescent="0.25">
      <c r="A160" s="14">
        <v>891901158</v>
      </c>
      <c r="B160" s="15" t="s">
        <v>40</v>
      </c>
      <c r="C160" s="17" t="s">
        <v>42</v>
      </c>
      <c r="D160" s="29">
        <v>3607092</v>
      </c>
      <c r="E160" s="32">
        <v>44510</v>
      </c>
      <c r="F160" s="30">
        <v>44547</v>
      </c>
      <c r="G160" s="25">
        <v>1595722</v>
      </c>
      <c r="H160" s="20">
        <v>1412214</v>
      </c>
      <c r="I160" s="20">
        <v>1412214</v>
      </c>
    </row>
    <row r="161" spans="1:9" x14ac:dyDescent="0.25">
      <c r="A161" s="14">
        <v>891901158</v>
      </c>
      <c r="B161" s="15" t="s">
        <v>40</v>
      </c>
      <c r="C161" s="17" t="s">
        <v>42</v>
      </c>
      <c r="D161" s="29">
        <v>3608877</v>
      </c>
      <c r="E161" s="32">
        <v>44522</v>
      </c>
      <c r="F161" s="30">
        <v>44547</v>
      </c>
      <c r="G161" s="25">
        <v>7000000</v>
      </c>
      <c r="H161" s="20">
        <v>7000000</v>
      </c>
      <c r="I161" s="20">
        <v>7000000</v>
      </c>
    </row>
    <row r="162" spans="1:9" x14ac:dyDescent="0.25">
      <c r="A162" s="14">
        <v>891901158</v>
      </c>
      <c r="B162" s="15" t="s">
        <v>40</v>
      </c>
      <c r="C162" s="17" t="s">
        <v>42</v>
      </c>
      <c r="D162" s="29">
        <v>3605520</v>
      </c>
      <c r="E162" s="32">
        <v>44501</v>
      </c>
      <c r="F162" s="30">
        <v>44547</v>
      </c>
      <c r="G162" s="25">
        <v>99400</v>
      </c>
      <c r="H162" s="20">
        <v>99400</v>
      </c>
      <c r="I162" s="20">
        <v>99400</v>
      </c>
    </row>
    <row r="163" spans="1:9" x14ac:dyDescent="0.25">
      <c r="A163" s="14">
        <v>891901158</v>
      </c>
      <c r="B163" s="15" t="s">
        <v>40</v>
      </c>
      <c r="C163" s="17" t="s">
        <v>42</v>
      </c>
      <c r="D163" s="29">
        <v>3607094</v>
      </c>
      <c r="E163" s="32">
        <v>44510</v>
      </c>
      <c r="F163" s="30">
        <v>44547</v>
      </c>
      <c r="G163" s="25">
        <v>99400</v>
      </c>
      <c r="H163" s="20">
        <v>99400</v>
      </c>
      <c r="I163" s="20">
        <v>99400</v>
      </c>
    </row>
    <row r="164" spans="1:9" x14ac:dyDescent="0.25">
      <c r="A164" s="14">
        <v>891901158</v>
      </c>
      <c r="B164" s="15" t="s">
        <v>40</v>
      </c>
      <c r="C164" s="17" t="s">
        <v>42</v>
      </c>
      <c r="D164" s="29">
        <v>3611744</v>
      </c>
      <c r="E164" s="32">
        <v>44532</v>
      </c>
      <c r="F164" s="30">
        <v>44547</v>
      </c>
      <c r="G164" s="25">
        <v>99400</v>
      </c>
      <c r="H164" s="20">
        <v>99400</v>
      </c>
      <c r="I164" s="20">
        <v>99400</v>
      </c>
    </row>
    <row r="165" spans="1:9" x14ac:dyDescent="0.25">
      <c r="A165" s="14">
        <v>891901158</v>
      </c>
      <c r="B165" s="15" t="s">
        <v>40</v>
      </c>
      <c r="C165" s="17" t="s">
        <v>42</v>
      </c>
      <c r="D165" s="29">
        <v>3589982</v>
      </c>
      <c r="E165" s="32">
        <v>44421</v>
      </c>
      <c r="F165" s="30">
        <v>44547</v>
      </c>
      <c r="G165" s="25">
        <v>1025500</v>
      </c>
      <c r="H165" s="20">
        <v>907568</v>
      </c>
      <c r="I165" s="20">
        <v>907568</v>
      </c>
    </row>
    <row r="166" spans="1:9" x14ac:dyDescent="0.25">
      <c r="A166" s="14">
        <v>891901158</v>
      </c>
      <c r="B166" s="15" t="s">
        <v>40</v>
      </c>
      <c r="C166" s="17" t="s">
        <v>42</v>
      </c>
      <c r="D166" s="14">
        <v>3609896</v>
      </c>
      <c r="E166" s="18">
        <v>44525</v>
      </c>
      <c r="F166" s="26">
        <v>44610</v>
      </c>
      <c r="G166" s="20">
        <v>288630</v>
      </c>
      <c r="H166" s="20">
        <v>288630</v>
      </c>
      <c r="I166" s="20">
        <v>288630</v>
      </c>
    </row>
    <row r="167" spans="1:9" x14ac:dyDescent="0.25">
      <c r="A167" s="14">
        <v>891901158</v>
      </c>
      <c r="B167" s="15" t="s">
        <v>40</v>
      </c>
      <c r="C167" s="17" t="s">
        <v>42</v>
      </c>
      <c r="D167" s="14">
        <v>3616550</v>
      </c>
      <c r="E167" s="18">
        <v>44555</v>
      </c>
      <c r="F167" s="26">
        <v>44610</v>
      </c>
      <c r="G167" s="20">
        <v>86954</v>
      </c>
      <c r="H167" s="20">
        <v>86954</v>
      </c>
      <c r="I167" s="20">
        <v>86954</v>
      </c>
    </row>
    <row r="168" spans="1:9" x14ac:dyDescent="0.25">
      <c r="A168" s="14">
        <v>891901158</v>
      </c>
      <c r="B168" s="15" t="s">
        <v>40</v>
      </c>
      <c r="C168" s="17" t="s">
        <v>42</v>
      </c>
      <c r="D168" s="14">
        <v>3616713</v>
      </c>
      <c r="E168" s="18">
        <v>44557</v>
      </c>
      <c r="F168" s="26">
        <v>44610</v>
      </c>
      <c r="G168" s="20">
        <v>59700</v>
      </c>
      <c r="H168" s="20">
        <v>59700</v>
      </c>
      <c r="I168" s="20">
        <v>59700</v>
      </c>
    </row>
    <row r="169" spans="1:9" x14ac:dyDescent="0.25">
      <c r="A169" s="14">
        <v>891901158</v>
      </c>
      <c r="B169" s="15" t="s">
        <v>40</v>
      </c>
      <c r="C169" s="17" t="s">
        <v>42</v>
      </c>
      <c r="D169" s="14">
        <v>3617274</v>
      </c>
      <c r="E169" s="18">
        <v>44560</v>
      </c>
      <c r="F169" s="26">
        <v>44610</v>
      </c>
      <c r="G169" s="20">
        <v>59700</v>
      </c>
      <c r="H169" s="20">
        <v>59700</v>
      </c>
      <c r="I169" s="20">
        <v>59700</v>
      </c>
    </row>
    <row r="170" spans="1:9" x14ac:dyDescent="0.25">
      <c r="A170" s="14">
        <v>891901158</v>
      </c>
      <c r="B170" s="15" t="s">
        <v>40</v>
      </c>
      <c r="C170" s="17" t="s">
        <v>42</v>
      </c>
      <c r="D170" s="14">
        <v>3620099</v>
      </c>
      <c r="E170" s="18">
        <v>44576</v>
      </c>
      <c r="F170" s="26">
        <v>44610</v>
      </c>
      <c r="G170" s="20">
        <v>158932</v>
      </c>
      <c r="H170" s="20">
        <v>158932</v>
      </c>
      <c r="I170" s="20">
        <v>158932</v>
      </c>
    </row>
    <row r="171" spans="1:9" x14ac:dyDescent="0.25">
      <c r="A171" s="14">
        <v>891901158</v>
      </c>
      <c r="B171" s="15" t="s">
        <v>40</v>
      </c>
      <c r="C171" s="17" t="s">
        <v>42</v>
      </c>
      <c r="D171" s="14">
        <v>3623628</v>
      </c>
      <c r="E171" s="18">
        <v>44591</v>
      </c>
      <c r="F171" s="26">
        <v>44610</v>
      </c>
      <c r="G171" s="20">
        <v>631488</v>
      </c>
      <c r="H171" s="20">
        <v>631488</v>
      </c>
      <c r="I171" s="20">
        <v>631488</v>
      </c>
    </row>
    <row r="172" spans="1:9" x14ac:dyDescent="0.25">
      <c r="A172" s="14">
        <v>891901158</v>
      </c>
      <c r="B172" s="15" t="s">
        <v>40</v>
      </c>
      <c r="C172" s="17" t="s">
        <v>42</v>
      </c>
      <c r="D172" s="14">
        <v>3618471</v>
      </c>
      <c r="E172" s="18">
        <v>44567</v>
      </c>
      <c r="F172" s="26">
        <v>44610</v>
      </c>
      <c r="G172" s="20">
        <v>3397849</v>
      </c>
      <c r="H172" s="20">
        <v>3124925</v>
      </c>
      <c r="I172" s="20">
        <v>3124925</v>
      </c>
    </row>
    <row r="173" spans="1:9" x14ac:dyDescent="0.25">
      <c r="A173" s="14">
        <v>891901158</v>
      </c>
      <c r="B173" s="15" t="s">
        <v>40</v>
      </c>
      <c r="C173" s="17" t="s">
        <v>42</v>
      </c>
      <c r="D173" s="14">
        <v>3621836</v>
      </c>
      <c r="E173" s="18">
        <v>44584</v>
      </c>
      <c r="F173" s="26">
        <v>44610</v>
      </c>
      <c r="G173" s="20">
        <v>7000000</v>
      </c>
      <c r="H173" s="20">
        <v>7000000</v>
      </c>
      <c r="I173" s="20">
        <v>7000000</v>
      </c>
    </row>
    <row r="174" spans="1:9" x14ac:dyDescent="0.25">
      <c r="A174" s="14">
        <v>891901158</v>
      </c>
      <c r="B174" s="15" t="s">
        <v>40</v>
      </c>
      <c r="C174" s="17" t="s">
        <v>42</v>
      </c>
      <c r="D174" s="14">
        <v>3618735</v>
      </c>
      <c r="E174" s="18">
        <v>44568</v>
      </c>
      <c r="F174" s="26">
        <v>44610</v>
      </c>
      <c r="G174" s="20">
        <v>7000000</v>
      </c>
      <c r="H174" s="20">
        <v>7000000</v>
      </c>
      <c r="I174" s="20">
        <v>7000000</v>
      </c>
    </row>
    <row r="175" spans="1:9" x14ac:dyDescent="0.25">
      <c r="A175" s="14">
        <v>891901158</v>
      </c>
      <c r="B175" s="15" t="s">
        <v>40</v>
      </c>
      <c r="C175" s="17" t="s">
        <v>42</v>
      </c>
      <c r="D175" s="14">
        <v>3614654</v>
      </c>
      <c r="E175" s="18">
        <v>44545</v>
      </c>
      <c r="F175" s="26">
        <v>44610</v>
      </c>
      <c r="G175" s="20">
        <v>91900</v>
      </c>
      <c r="H175" s="20">
        <v>91900</v>
      </c>
      <c r="I175" s="20">
        <v>91900</v>
      </c>
    </row>
    <row r="176" spans="1:9" x14ac:dyDescent="0.25">
      <c r="A176" s="14">
        <v>891901158</v>
      </c>
      <c r="B176" s="15" t="s">
        <v>40</v>
      </c>
      <c r="C176" s="17" t="s">
        <v>42</v>
      </c>
      <c r="D176" s="14">
        <v>3618474</v>
      </c>
      <c r="E176" s="18">
        <v>44567</v>
      </c>
      <c r="F176" s="26">
        <v>44610</v>
      </c>
      <c r="G176" s="20">
        <v>99400</v>
      </c>
      <c r="H176" s="20">
        <v>99400</v>
      </c>
      <c r="I176" s="20">
        <v>99400</v>
      </c>
    </row>
    <row r="177" spans="1:9" x14ac:dyDescent="0.25">
      <c r="A177" s="86" t="s">
        <v>373</v>
      </c>
      <c r="B177" s="86"/>
      <c r="C177" s="86"/>
      <c r="D177" s="86"/>
      <c r="E177" s="86"/>
      <c r="F177" s="86"/>
      <c r="G177" s="86"/>
      <c r="H177" s="86"/>
      <c r="I177" s="33">
        <f>SUM(I7:I176)</f>
        <v>425961578</v>
      </c>
    </row>
  </sheetData>
  <autoFilter ref="A6:I177"/>
  <mergeCells count="6">
    <mergeCell ref="A177:H177"/>
    <mergeCell ref="A1:I1"/>
    <mergeCell ref="A2:I2"/>
    <mergeCell ref="A3:I3"/>
    <mergeCell ref="A4:I4"/>
    <mergeCell ref="A5:I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showGridLines="0" tabSelected="1" topLeftCell="A11" zoomScaleNormal="100" zoomScaleSheetLayoutView="100" workbookViewId="0">
      <selection activeCell="K19" sqref="K19"/>
    </sheetView>
  </sheetViews>
  <sheetFormatPr baseColWidth="10" defaultRowHeight="12.75" x14ac:dyDescent="0.2"/>
  <cols>
    <col min="1" max="1" width="4.42578125" style="43" customWidth="1"/>
    <col min="2" max="2" width="11.42578125" style="43"/>
    <col min="3" max="3" width="17.5703125" style="43" customWidth="1"/>
    <col min="4" max="4" width="11.5703125" style="43" customWidth="1"/>
    <col min="5" max="8" width="11.42578125" style="43"/>
    <col min="9" max="9" width="22.5703125" style="43" customWidth="1"/>
    <col min="10" max="10" width="14" style="43" customWidth="1"/>
    <col min="11" max="11" width="4.140625" style="43" customWidth="1"/>
    <col min="12" max="225" width="11.42578125" style="43"/>
    <col min="226" max="226" width="4.42578125" style="43" customWidth="1"/>
    <col min="227" max="227" width="11.42578125" style="43"/>
    <col min="228" max="228" width="17.5703125" style="43" customWidth="1"/>
    <col min="229" max="229" width="11.5703125" style="43" customWidth="1"/>
    <col min="230" max="233" width="11.42578125" style="43"/>
    <col min="234" max="234" width="22.5703125" style="43" customWidth="1"/>
    <col min="235" max="235" width="14" style="43" customWidth="1"/>
    <col min="236" max="236" width="1.7109375" style="43" customWidth="1"/>
    <col min="237" max="481" width="11.42578125" style="43"/>
    <col min="482" max="482" width="4.42578125" style="43" customWidth="1"/>
    <col min="483" max="483" width="11.42578125" style="43"/>
    <col min="484" max="484" width="17.5703125" style="43" customWidth="1"/>
    <col min="485" max="485" width="11.5703125" style="43" customWidth="1"/>
    <col min="486" max="489" width="11.42578125" style="43"/>
    <col min="490" max="490" width="22.5703125" style="43" customWidth="1"/>
    <col min="491" max="491" width="14" style="43" customWidth="1"/>
    <col min="492" max="492" width="1.7109375" style="43" customWidth="1"/>
    <col min="493" max="737" width="11.42578125" style="43"/>
    <col min="738" max="738" width="4.42578125" style="43" customWidth="1"/>
    <col min="739" max="739" width="11.42578125" style="43"/>
    <col min="740" max="740" width="17.5703125" style="43" customWidth="1"/>
    <col min="741" max="741" width="11.5703125" style="43" customWidth="1"/>
    <col min="742" max="745" width="11.42578125" style="43"/>
    <col min="746" max="746" width="22.5703125" style="43" customWidth="1"/>
    <col min="747" max="747" width="14" style="43" customWidth="1"/>
    <col min="748" max="748" width="1.7109375" style="43" customWidth="1"/>
    <col min="749" max="993" width="11.42578125" style="43"/>
    <col min="994" max="994" width="4.42578125" style="43" customWidth="1"/>
    <col min="995" max="995" width="11.42578125" style="43"/>
    <col min="996" max="996" width="17.5703125" style="43" customWidth="1"/>
    <col min="997" max="997" width="11.5703125" style="43" customWidth="1"/>
    <col min="998" max="1001" width="11.42578125" style="43"/>
    <col min="1002" max="1002" width="22.5703125" style="43" customWidth="1"/>
    <col min="1003" max="1003" width="14" style="43" customWidth="1"/>
    <col min="1004" max="1004" width="1.7109375" style="43" customWidth="1"/>
    <col min="1005" max="1249" width="11.42578125" style="43"/>
    <col min="1250" max="1250" width="4.42578125" style="43" customWidth="1"/>
    <col min="1251" max="1251" width="11.42578125" style="43"/>
    <col min="1252" max="1252" width="17.5703125" style="43" customWidth="1"/>
    <col min="1253" max="1253" width="11.5703125" style="43" customWidth="1"/>
    <col min="1254" max="1257" width="11.42578125" style="43"/>
    <col min="1258" max="1258" width="22.5703125" style="43" customWidth="1"/>
    <col min="1259" max="1259" width="14" style="43" customWidth="1"/>
    <col min="1260" max="1260" width="1.7109375" style="43" customWidth="1"/>
    <col min="1261" max="1505" width="11.42578125" style="43"/>
    <col min="1506" max="1506" width="4.42578125" style="43" customWidth="1"/>
    <col min="1507" max="1507" width="11.42578125" style="43"/>
    <col min="1508" max="1508" width="17.5703125" style="43" customWidth="1"/>
    <col min="1509" max="1509" width="11.5703125" style="43" customWidth="1"/>
    <col min="1510" max="1513" width="11.42578125" style="43"/>
    <col min="1514" max="1514" width="22.5703125" style="43" customWidth="1"/>
    <col min="1515" max="1515" width="14" style="43" customWidth="1"/>
    <col min="1516" max="1516" width="1.7109375" style="43" customWidth="1"/>
    <col min="1517" max="1761" width="11.42578125" style="43"/>
    <col min="1762" max="1762" width="4.42578125" style="43" customWidth="1"/>
    <col min="1763" max="1763" width="11.42578125" style="43"/>
    <col min="1764" max="1764" width="17.5703125" style="43" customWidth="1"/>
    <col min="1765" max="1765" width="11.5703125" style="43" customWidth="1"/>
    <col min="1766" max="1769" width="11.42578125" style="43"/>
    <col min="1770" max="1770" width="22.5703125" style="43" customWidth="1"/>
    <col min="1771" max="1771" width="14" style="43" customWidth="1"/>
    <col min="1772" max="1772" width="1.7109375" style="43" customWidth="1"/>
    <col min="1773" max="2017" width="11.42578125" style="43"/>
    <col min="2018" max="2018" width="4.42578125" style="43" customWidth="1"/>
    <col min="2019" max="2019" width="11.42578125" style="43"/>
    <col min="2020" max="2020" width="17.5703125" style="43" customWidth="1"/>
    <col min="2021" max="2021" width="11.5703125" style="43" customWidth="1"/>
    <col min="2022" max="2025" width="11.42578125" style="43"/>
    <col min="2026" max="2026" width="22.5703125" style="43" customWidth="1"/>
    <col min="2027" max="2027" width="14" style="43" customWidth="1"/>
    <col min="2028" max="2028" width="1.7109375" style="43" customWidth="1"/>
    <col min="2029" max="2273" width="11.42578125" style="43"/>
    <col min="2274" max="2274" width="4.42578125" style="43" customWidth="1"/>
    <col min="2275" max="2275" width="11.42578125" style="43"/>
    <col min="2276" max="2276" width="17.5703125" style="43" customWidth="1"/>
    <col min="2277" max="2277" width="11.5703125" style="43" customWidth="1"/>
    <col min="2278" max="2281" width="11.42578125" style="43"/>
    <col min="2282" max="2282" width="22.5703125" style="43" customWidth="1"/>
    <col min="2283" max="2283" width="14" style="43" customWidth="1"/>
    <col min="2284" max="2284" width="1.7109375" style="43" customWidth="1"/>
    <col min="2285" max="2529" width="11.42578125" style="43"/>
    <col min="2530" max="2530" width="4.42578125" style="43" customWidth="1"/>
    <col min="2531" max="2531" width="11.42578125" style="43"/>
    <col min="2532" max="2532" width="17.5703125" style="43" customWidth="1"/>
    <col min="2533" max="2533" width="11.5703125" style="43" customWidth="1"/>
    <col min="2534" max="2537" width="11.42578125" style="43"/>
    <col min="2538" max="2538" width="22.5703125" style="43" customWidth="1"/>
    <col min="2539" max="2539" width="14" style="43" customWidth="1"/>
    <col min="2540" max="2540" width="1.7109375" style="43" customWidth="1"/>
    <col min="2541" max="2785" width="11.42578125" style="43"/>
    <col min="2786" max="2786" width="4.42578125" style="43" customWidth="1"/>
    <col min="2787" max="2787" width="11.42578125" style="43"/>
    <col min="2788" max="2788" width="17.5703125" style="43" customWidth="1"/>
    <col min="2789" max="2789" width="11.5703125" style="43" customWidth="1"/>
    <col min="2790" max="2793" width="11.42578125" style="43"/>
    <col min="2794" max="2794" width="22.5703125" style="43" customWidth="1"/>
    <col min="2795" max="2795" width="14" style="43" customWidth="1"/>
    <col min="2796" max="2796" width="1.7109375" style="43" customWidth="1"/>
    <col min="2797" max="3041" width="11.42578125" style="43"/>
    <col min="3042" max="3042" width="4.42578125" style="43" customWidth="1"/>
    <col min="3043" max="3043" width="11.42578125" style="43"/>
    <col min="3044" max="3044" width="17.5703125" style="43" customWidth="1"/>
    <col min="3045" max="3045" width="11.5703125" style="43" customWidth="1"/>
    <col min="3046" max="3049" width="11.42578125" style="43"/>
    <col min="3050" max="3050" width="22.5703125" style="43" customWidth="1"/>
    <col min="3051" max="3051" width="14" style="43" customWidth="1"/>
    <col min="3052" max="3052" width="1.7109375" style="43" customWidth="1"/>
    <col min="3053" max="3297" width="11.42578125" style="43"/>
    <col min="3298" max="3298" width="4.42578125" style="43" customWidth="1"/>
    <col min="3299" max="3299" width="11.42578125" style="43"/>
    <col min="3300" max="3300" width="17.5703125" style="43" customWidth="1"/>
    <col min="3301" max="3301" width="11.5703125" style="43" customWidth="1"/>
    <col min="3302" max="3305" width="11.42578125" style="43"/>
    <col min="3306" max="3306" width="22.5703125" style="43" customWidth="1"/>
    <col min="3307" max="3307" width="14" style="43" customWidth="1"/>
    <col min="3308" max="3308" width="1.7109375" style="43" customWidth="1"/>
    <col min="3309" max="3553" width="11.42578125" style="43"/>
    <col min="3554" max="3554" width="4.42578125" style="43" customWidth="1"/>
    <col min="3555" max="3555" width="11.42578125" style="43"/>
    <col min="3556" max="3556" width="17.5703125" style="43" customWidth="1"/>
    <col min="3557" max="3557" width="11.5703125" style="43" customWidth="1"/>
    <col min="3558" max="3561" width="11.42578125" style="43"/>
    <col min="3562" max="3562" width="22.5703125" style="43" customWidth="1"/>
    <col min="3563" max="3563" width="14" style="43" customWidth="1"/>
    <col min="3564" max="3564" width="1.7109375" style="43" customWidth="1"/>
    <col min="3565" max="3809" width="11.42578125" style="43"/>
    <col min="3810" max="3810" width="4.42578125" style="43" customWidth="1"/>
    <col min="3811" max="3811" width="11.42578125" style="43"/>
    <col min="3812" max="3812" width="17.5703125" style="43" customWidth="1"/>
    <col min="3813" max="3813" width="11.5703125" style="43" customWidth="1"/>
    <col min="3814" max="3817" width="11.42578125" style="43"/>
    <col min="3818" max="3818" width="22.5703125" style="43" customWidth="1"/>
    <col min="3819" max="3819" width="14" style="43" customWidth="1"/>
    <col min="3820" max="3820" width="1.7109375" style="43" customWidth="1"/>
    <col min="3821" max="4065" width="11.42578125" style="43"/>
    <col min="4066" max="4066" width="4.42578125" style="43" customWidth="1"/>
    <col min="4067" max="4067" width="11.42578125" style="43"/>
    <col min="4068" max="4068" width="17.5703125" style="43" customWidth="1"/>
    <col min="4069" max="4069" width="11.5703125" style="43" customWidth="1"/>
    <col min="4070" max="4073" width="11.42578125" style="43"/>
    <col min="4074" max="4074" width="22.5703125" style="43" customWidth="1"/>
    <col min="4075" max="4075" width="14" style="43" customWidth="1"/>
    <col min="4076" max="4076" width="1.7109375" style="43" customWidth="1"/>
    <col min="4077" max="4321" width="11.42578125" style="43"/>
    <col min="4322" max="4322" width="4.42578125" style="43" customWidth="1"/>
    <col min="4323" max="4323" width="11.42578125" style="43"/>
    <col min="4324" max="4324" width="17.5703125" style="43" customWidth="1"/>
    <col min="4325" max="4325" width="11.5703125" style="43" customWidth="1"/>
    <col min="4326" max="4329" width="11.42578125" style="43"/>
    <col min="4330" max="4330" width="22.5703125" style="43" customWidth="1"/>
    <col min="4331" max="4331" width="14" style="43" customWidth="1"/>
    <col min="4332" max="4332" width="1.7109375" style="43" customWidth="1"/>
    <col min="4333" max="4577" width="11.42578125" style="43"/>
    <col min="4578" max="4578" width="4.42578125" style="43" customWidth="1"/>
    <col min="4579" max="4579" width="11.42578125" style="43"/>
    <col min="4580" max="4580" width="17.5703125" style="43" customWidth="1"/>
    <col min="4581" max="4581" width="11.5703125" style="43" customWidth="1"/>
    <col min="4582" max="4585" width="11.42578125" style="43"/>
    <col min="4586" max="4586" width="22.5703125" style="43" customWidth="1"/>
    <col min="4587" max="4587" width="14" style="43" customWidth="1"/>
    <col min="4588" max="4588" width="1.7109375" style="43" customWidth="1"/>
    <col min="4589" max="4833" width="11.42578125" style="43"/>
    <col min="4834" max="4834" width="4.42578125" style="43" customWidth="1"/>
    <col min="4835" max="4835" width="11.42578125" style="43"/>
    <col min="4836" max="4836" width="17.5703125" style="43" customWidth="1"/>
    <col min="4837" max="4837" width="11.5703125" style="43" customWidth="1"/>
    <col min="4838" max="4841" width="11.42578125" style="43"/>
    <col min="4842" max="4842" width="22.5703125" style="43" customWidth="1"/>
    <col min="4843" max="4843" width="14" style="43" customWidth="1"/>
    <col min="4844" max="4844" width="1.7109375" style="43" customWidth="1"/>
    <col min="4845" max="5089" width="11.42578125" style="43"/>
    <col min="5090" max="5090" width="4.42578125" style="43" customWidth="1"/>
    <col min="5091" max="5091" width="11.42578125" style="43"/>
    <col min="5092" max="5092" width="17.5703125" style="43" customWidth="1"/>
    <col min="5093" max="5093" width="11.5703125" style="43" customWidth="1"/>
    <col min="5094" max="5097" width="11.42578125" style="43"/>
    <col min="5098" max="5098" width="22.5703125" style="43" customWidth="1"/>
    <col min="5099" max="5099" width="14" style="43" customWidth="1"/>
    <col min="5100" max="5100" width="1.7109375" style="43" customWidth="1"/>
    <col min="5101" max="5345" width="11.42578125" style="43"/>
    <col min="5346" max="5346" width="4.42578125" style="43" customWidth="1"/>
    <col min="5347" max="5347" width="11.42578125" style="43"/>
    <col min="5348" max="5348" width="17.5703125" style="43" customWidth="1"/>
    <col min="5349" max="5349" width="11.5703125" style="43" customWidth="1"/>
    <col min="5350" max="5353" width="11.42578125" style="43"/>
    <col min="5354" max="5354" width="22.5703125" style="43" customWidth="1"/>
    <col min="5355" max="5355" width="14" style="43" customWidth="1"/>
    <col min="5356" max="5356" width="1.7109375" style="43" customWidth="1"/>
    <col min="5357" max="5601" width="11.42578125" style="43"/>
    <col min="5602" max="5602" width="4.42578125" style="43" customWidth="1"/>
    <col min="5603" max="5603" width="11.42578125" style="43"/>
    <col min="5604" max="5604" width="17.5703125" style="43" customWidth="1"/>
    <col min="5605" max="5605" width="11.5703125" style="43" customWidth="1"/>
    <col min="5606" max="5609" width="11.42578125" style="43"/>
    <col min="5610" max="5610" width="22.5703125" style="43" customWidth="1"/>
    <col min="5611" max="5611" width="14" style="43" customWidth="1"/>
    <col min="5612" max="5612" width="1.7109375" style="43" customWidth="1"/>
    <col min="5613" max="5857" width="11.42578125" style="43"/>
    <col min="5858" max="5858" width="4.42578125" style="43" customWidth="1"/>
    <col min="5859" max="5859" width="11.42578125" style="43"/>
    <col min="5860" max="5860" width="17.5703125" style="43" customWidth="1"/>
    <col min="5861" max="5861" width="11.5703125" style="43" customWidth="1"/>
    <col min="5862" max="5865" width="11.42578125" style="43"/>
    <col min="5866" max="5866" width="22.5703125" style="43" customWidth="1"/>
    <col min="5867" max="5867" width="14" style="43" customWidth="1"/>
    <col min="5868" max="5868" width="1.7109375" style="43" customWidth="1"/>
    <col min="5869" max="6113" width="11.42578125" style="43"/>
    <col min="6114" max="6114" width="4.42578125" style="43" customWidth="1"/>
    <col min="6115" max="6115" width="11.42578125" style="43"/>
    <col min="6116" max="6116" width="17.5703125" style="43" customWidth="1"/>
    <col min="6117" max="6117" width="11.5703125" style="43" customWidth="1"/>
    <col min="6118" max="6121" width="11.42578125" style="43"/>
    <col min="6122" max="6122" width="22.5703125" style="43" customWidth="1"/>
    <col min="6123" max="6123" width="14" style="43" customWidth="1"/>
    <col min="6124" max="6124" width="1.7109375" style="43" customWidth="1"/>
    <col min="6125" max="6369" width="11.42578125" style="43"/>
    <col min="6370" max="6370" width="4.42578125" style="43" customWidth="1"/>
    <col min="6371" max="6371" width="11.42578125" style="43"/>
    <col min="6372" max="6372" width="17.5703125" style="43" customWidth="1"/>
    <col min="6373" max="6373" width="11.5703125" style="43" customWidth="1"/>
    <col min="6374" max="6377" width="11.42578125" style="43"/>
    <col min="6378" max="6378" width="22.5703125" style="43" customWidth="1"/>
    <col min="6379" max="6379" width="14" style="43" customWidth="1"/>
    <col min="6380" max="6380" width="1.7109375" style="43" customWidth="1"/>
    <col min="6381" max="6625" width="11.42578125" style="43"/>
    <col min="6626" max="6626" width="4.42578125" style="43" customWidth="1"/>
    <col min="6627" max="6627" width="11.42578125" style="43"/>
    <col min="6628" max="6628" width="17.5703125" style="43" customWidth="1"/>
    <col min="6629" max="6629" width="11.5703125" style="43" customWidth="1"/>
    <col min="6630" max="6633" width="11.42578125" style="43"/>
    <col min="6634" max="6634" width="22.5703125" style="43" customWidth="1"/>
    <col min="6635" max="6635" width="14" style="43" customWidth="1"/>
    <col min="6636" max="6636" width="1.7109375" style="43" customWidth="1"/>
    <col min="6637" max="6881" width="11.42578125" style="43"/>
    <col min="6882" max="6882" width="4.42578125" style="43" customWidth="1"/>
    <col min="6883" max="6883" width="11.42578125" style="43"/>
    <col min="6884" max="6884" width="17.5703125" style="43" customWidth="1"/>
    <col min="6885" max="6885" width="11.5703125" style="43" customWidth="1"/>
    <col min="6886" max="6889" width="11.42578125" style="43"/>
    <col min="6890" max="6890" width="22.5703125" style="43" customWidth="1"/>
    <col min="6891" max="6891" width="14" style="43" customWidth="1"/>
    <col min="6892" max="6892" width="1.7109375" style="43" customWidth="1"/>
    <col min="6893" max="7137" width="11.42578125" style="43"/>
    <col min="7138" max="7138" width="4.42578125" style="43" customWidth="1"/>
    <col min="7139" max="7139" width="11.42578125" style="43"/>
    <col min="7140" max="7140" width="17.5703125" style="43" customWidth="1"/>
    <col min="7141" max="7141" width="11.5703125" style="43" customWidth="1"/>
    <col min="7142" max="7145" width="11.42578125" style="43"/>
    <col min="7146" max="7146" width="22.5703125" style="43" customWidth="1"/>
    <col min="7147" max="7147" width="14" style="43" customWidth="1"/>
    <col min="7148" max="7148" width="1.7109375" style="43" customWidth="1"/>
    <col min="7149" max="7393" width="11.42578125" style="43"/>
    <col min="7394" max="7394" width="4.42578125" style="43" customWidth="1"/>
    <col min="7395" max="7395" width="11.42578125" style="43"/>
    <col min="7396" max="7396" width="17.5703125" style="43" customWidth="1"/>
    <col min="7397" max="7397" width="11.5703125" style="43" customWidth="1"/>
    <col min="7398" max="7401" width="11.42578125" style="43"/>
    <col min="7402" max="7402" width="22.5703125" style="43" customWidth="1"/>
    <col min="7403" max="7403" width="14" style="43" customWidth="1"/>
    <col min="7404" max="7404" width="1.7109375" style="43" customWidth="1"/>
    <col min="7405" max="7649" width="11.42578125" style="43"/>
    <col min="7650" max="7650" width="4.42578125" style="43" customWidth="1"/>
    <col min="7651" max="7651" width="11.42578125" style="43"/>
    <col min="7652" max="7652" width="17.5703125" style="43" customWidth="1"/>
    <col min="7653" max="7653" width="11.5703125" style="43" customWidth="1"/>
    <col min="7654" max="7657" width="11.42578125" style="43"/>
    <col min="7658" max="7658" width="22.5703125" style="43" customWidth="1"/>
    <col min="7659" max="7659" width="14" style="43" customWidth="1"/>
    <col min="7660" max="7660" width="1.7109375" style="43" customWidth="1"/>
    <col min="7661" max="7905" width="11.42578125" style="43"/>
    <col min="7906" max="7906" width="4.42578125" style="43" customWidth="1"/>
    <col min="7907" max="7907" width="11.42578125" style="43"/>
    <col min="7908" max="7908" width="17.5703125" style="43" customWidth="1"/>
    <col min="7909" max="7909" width="11.5703125" style="43" customWidth="1"/>
    <col min="7910" max="7913" width="11.42578125" style="43"/>
    <col min="7914" max="7914" width="22.5703125" style="43" customWidth="1"/>
    <col min="7915" max="7915" width="14" style="43" customWidth="1"/>
    <col min="7916" max="7916" width="1.7109375" style="43" customWidth="1"/>
    <col min="7917" max="8161" width="11.42578125" style="43"/>
    <col min="8162" max="8162" width="4.42578125" style="43" customWidth="1"/>
    <col min="8163" max="8163" width="11.42578125" style="43"/>
    <col min="8164" max="8164" width="17.5703125" style="43" customWidth="1"/>
    <col min="8165" max="8165" width="11.5703125" style="43" customWidth="1"/>
    <col min="8166" max="8169" width="11.42578125" style="43"/>
    <col min="8170" max="8170" width="22.5703125" style="43" customWidth="1"/>
    <col min="8171" max="8171" width="14" style="43" customWidth="1"/>
    <col min="8172" max="8172" width="1.7109375" style="43" customWidth="1"/>
    <col min="8173" max="8417" width="11.42578125" style="43"/>
    <col min="8418" max="8418" width="4.42578125" style="43" customWidth="1"/>
    <col min="8419" max="8419" width="11.42578125" style="43"/>
    <col min="8420" max="8420" width="17.5703125" style="43" customWidth="1"/>
    <col min="8421" max="8421" width="11.5703125" style="43" customWidth="1"/>
    <col min="8422" max="8425" width="11.42578125" style="43"/>
    <col min="8426" max="8426" width="22.5703125" style="43" customWidth="1"/>
    <col min="8427" max="8427" width="14" style="43" customWidth="1"/>
    <col min="8428" max="8428" width="1.7109375" style="43" customWidth="1"/>
    <col min="8429" max="8673" width="11.42578125" style="43"/>
    <col min="8674" max="8674" width="4.42578125" style="43" customWidth="1"/>
    <col min="8675" max="8675" width="11.42578125" style="43"/>
    <col min="8676" max="8676" width="17.5703125" style="43" customWidth="1"/>
    <col min="8677" max="8677" width="11.5703125" style="43" customWidth="1"/>
    <col min="8678" max="8681" width="11.42578125" style="43"/>
    <col min="8682" max="8682" width="22.5703125" style="43" customWidth="1"/>
    <col min="8683" max="8683" width="14" style="43" customWidth="1"/>
    <col min="8684" max="8684" width="1.7109375" style="43" customWidth="1"/>
    <col min="8685" max="8929" width="11.42578125" style="43"/>
    <col min="8930" max="8930" width="4.42578125" style="43" customWidth="1"/>
    <col min="8931" max="8931" width="11.42578125" style="43"/>
    <col min="8932" max="8932" width="17.5703125" style="43" customWidth="1"/>
    <col min="8933" max="8933" width="11.5703125" style="43" customWidth="1"/>
    <col min="8934" max="8937" width="11.42578125" style="43"/>
    <col min="8938" max="8938" width="22.5703125" style="43" customWidth="1"/>
    <col min="8939" max="8939" width="14" style="43" customWidth="1"/>
    <col min="8940" max="8940" width="1.7109375" style="43" customWidth="1"/>
    <col min="8941" max="9185" width="11.42578125" style="43"/>
    <col min="9186" max="9186" width="4.42578125" style="43" customWidth="1"/>
    <col min="9187" max="9187" width="11.42578125" style="43"/>
    <col min="9188" max="9188" width="17.5703125" style="43" customWidth="1"/>
    <col min="9189" max="9189" width="11.5703125" style="43" customWidth="1"/>
    <col min="9190" max="9193" width="11.42578125" style="43"/>
    <col min="9194" max="9194" width="22.5703125" style="43" customWidth="1"/>
    <col min="9195" max="9195" width="14" style="43" customWidth="1"/>
    <col min="9196" max="9196" width="1.7109375" style="43" customWidth="1"/>
    <col min="9197" max="9441" width="11.42578125" style="43"/>
    <col min="9442" max="9442" width="4.42578125" style="43" customWidth="1"/>
    <col min="9443" max="9443" width="11.42578125" style="43"/>
    <col min="9444" max="9444" width="17.5703125" style="43" customWidth="1"/>
    <col min="9445" max="9445" width="11.5703125" style="43" customWidth="1"/>
    <col min="9446" max="9449" width="11.42578125" style="43"/>
    <col min="9450" max="9450" width="22.5703125" style="43" customWidth="1"/>
    <col min="9451" max="9451" width="14" style="43" customWidth="1"/>
    <col min="9452" max="9452" width="1.7109375" style="43" customWidth="1"/>
    <col min="9453" max="9697" width="11.42578125" style="43"/>
    <col min="9698" max="9698" width="4.42578125" style="43" customWidth="1"/>
    <col min="9699" max="9699" width="11.42578125" style="43"/>
    <col min="9700" max="9700" width="17.5703125" style="43" customWidth="1"/>
    <col min="9701" max="9701" width="11.5703125" style="43" customWidth="1"/>
    <col min="9702" max="9705" width="11.42578125" style="43"/>
    <col min="9706" max="9706" width="22.5703125" style="43" customWidth="1"/>
    <col min="9707" max="9707" width="14" style="43" customWidth="1"/>
    <col min="9708" max="9708" width="1.7109375" style="43" customWidth="1"/>
    <col min="9709" max="9953" width="11.42578125" style="43"/>
    <col min="9954" max="9954" width="4.42578125" style="43" customWidth="1"/>
    <col min="9955" max="9955" width="11.42578125" style="43"/>
    <col min="9956" max="9956" width="17.5703125" style="43" customWidth="1"/>
    <col min="9957" max="9957" width="11.5703125" style="43" customWidth="1"/>
    <col min="9958" max="9961" width="11.42578125" style="43"/>
    <col min="9962" max="9962" width="22.5703125" style="43" customWidth="1"/>
    <col min="9963" max="9963" width="14" style="43" customWidth="1"/>
    <col min="9964" max="9964" width="1.7109375" style="43" customWidth="1"/>
    <col min="9965" max="10209" width="11.42578125" style="43"/>
    <col min="10210" max="10210" width="4.42578125" style="43" customWidth="1"/>
    <col min="10211" max="10211" width="11.42578125" style="43"/>
    <col min="10212" max="10212" width="17.5703125" style="43" customWidth="1"/>
    <col min="10213" max="10213" width="11.5703125" style="43" customWidth="1"/>
    <col min="10214" max="10217" width="11.42578125" style="43"/>
    <col min="10218" max="10218" width="22.5703125" style="43" customWidth="1"/>
    <col min="10219" max="10219" width="14" style="43" customWidth="1"/>
    <col min="10220" max="10220" width="1.7109375" style="43" customWidth="1"/>
    <col min="10221" max="10465" width="11.42578125" style="43"/>
    <col min="10466" max="10466" width="4.42578125" style="43" customWidth="1"/>
    <col min="10467" max="10467" width="11.42578125" style="43"/>
    <col min="10468" max="10468" width="17.5703125" style="43" customWidth="1"/>
    <col min="10469" max="10469" width="11.5703125" style="43" customWidth="1"/>
    <col min="10470" max="10473" width="11.42578125" style="43"/>
    <col min="10474" max="10474" width="22.5703125" style="43" customWidth="1"/>
    <col min="10475" max="10475" width="14" style="43" customWidth="1"/>
    <col min="10476" max="10476" width="1.7109375" style="43" customWidth="1"/>
    <col min="10477" max="10721" width="11.42578125" style="43"/>
    <col min="10722" max="10722" width="4.42578125" style="43" customWidth="1"/>
    <col min="10723" max="10723" width="11.42578125" style="43"/>
    <col min="10724" max="10724" width="17.5703125" style="43" customWidth="1"/>
    <col min="10725" max="10725" width="11.5703125" style="43" customWidth="1"/>
    <col min="10726" max="10729" width="11.42578125" style="43"/>
    <col min="10730" max="10730" width="22.5703125" style="43" customWidth="1"/>
    <col min="10731" max="10731" width="14" style="43" customWidth="1"/>
    <col min="10732" max="10732" width="1.7109375" style="43" customWidth="1"/>
    <col min="10733" max="10977" width="11.42578125" style="43"/>
    <col min="10978" max="10978" width="4.42578125" style="43" customWidth="1"/>
    <col min="10979" max="10979" width="11.42578125" style="43"/>
    <col min="10980" max="10980" width="17.5703125" style="43" customWidth="1"/>
    <col min="10981" max="10981" width="11.5703125" style="43" customWidth="1"/>
    <col min="10982" max="10985" width="11.42578125" style="43"/>
    <col min="10986" max="10986" width="22.5703125" style="43" customWidth="1"/>
    <col min="10987" max="10987" width="14" style="43" customWidth="1"/>
    <col min="10988" max="10988" width="1.7109375" style="43" customWidth="1"/>
    <col min="10989" max="11233" width="11.42578125" style="43"/>
    <col min="11234" max="11234" width="4.42578125" style="43" customWidth="1"/>
    <col min="11235" max="11235" width="11.42578125" style="43"/>
    <col min="11236" max="11236" width="17.5703125" style="43" customWidth="1"/>
    <col min="11237" max="11237" width="11.5703125" style="43" customWidth="1"/>
    <col min="11238" max="11241" width="11.42578125" style="43"/>
    <col min="11242" max="11242" width="22.5703125" style="43" customWidth="1"/>
    <col min="11243" max="11243" width="14" style="43" customWidth="1"/>
    <col min="11244" max="11244" width="1.7109375" style="43" customWidth="1"/>
    <col min="11245" max="11489" width="11.42578125" style="43"/>
    <col min="11490" max="11490" width="4.42578125" style="43" customWidth="1"/>
    <col min="11491" max="11491" width="11.42578125" style="43"/>
    <col min="11492" max="11492" width="17.5703125" style="43" customWidth="1"/>
    <col min="11493" max="11493" width="11.5703125" style="43" customWidth="1"/>
    <col min="11494" max="11497" width="11.42578125" style="43"/>
    <col min="11498" max="11498" width="22.5703125" style="43" customWidth="1"/>
    <col min="11499" max="11499" width="14" style="43" customWidth="1"/>
    <col min="11500" max="11500" width="1.7109375" style="43" customWidth="1"/>
    <col min="11501" max="11745" width="11.42578125" style="43"/>
    <col min="11746" max="11746" width="4.42578125" style="43" customWidth="1"/>
    <col min="11747" max="11747" width="11.42578125" style="43"/>
    <col min="11748" max="11748" width="17.5703125" style="43" customWidth="1"/>
    <col min="11749" max="11749" width="11.5703125" style="43" customWidth="1"/>
    <col min="11750" max="11753" width="11.42578125" style="43"/>
    <col min="11754" max="11754" width="22.5703125" style="43" customWidth="1"/>
    <col min="11755" max="11755" width="14" style="43" customWidth="1"/>
    <col min="11756" max="11756" width="1.7109375" style="43" customWidth="1"/>
    <col min="11757" max="12001" width="11.42578125" style="43"/>
    <col min="12002" max="12002" width="4.42578125" style="43" customWidth="1"/>
    <col min="12003" max="12003" width="11.42578125" style="43"/>
    <col min="12004" max="12004" width="17.5703125" style="43" customWidth="1"/>
    <col min="12005" max="12005" width="11.5703125" style="43" customWidth="1"/>
    <col min="12006" max="12009" width="11.42578125" style="43"/>
    <col min="12010" max="12010" width="22.5703125" style="43" customWidth="1"/>
    <col min="12011" max="12011" width="14" style="43" customWidth="1"/>
    <col min="12012" max="12012" width="1.7109375" style="43" customWidth="1"/>
    <col min="12013" max="12257" width="11.42578125" style="43"/>
    <col min="12258" max="12258" width="4.42578125" style="43" customWidth="1"/>
    <col min="12259" max="12259" width="11.42578125" style="43"/>
    <col min="12260" max="12260" width="17.5703125" style="43" customWidth="1"/>
    <col min="12261" max="12261" width="11.5703125" style="43" customWidth="1"/>
    <col min="12262" max="12265" width="11.42578125" style="43"/>
    <col min="12266" max="12266" width="22.5703125" style="43" customWidth="1"/>
    <col min="12267" max="12267" width="14" style="43" customWidth="1"/>
    <col min="12268" max="12268" width="1.7109375" style="43" customWidth="1"/>
    <col min="12269" max="12513" width="11.42578125" style="43"/>
    <col min="12514" max="12514" width="4.42578125" style="43" customWidth="1"/>
    <col min="12515" max="12515" width="11.42578125" style="43"/>
    <col min="12516" max="12516" width="17.5703125" style="43" customWidth="1"/>
    <col min="12517" max="12517" width="11.5703125" style="43" customWidth="1"/>
    <col min="12518" max="12521" width="11.42578125" style="43"/>
    <col min="12522" max="12522" width="22.5703125" style="43" customWidth="1"/>
    <col min="12523" max="12523" width="14" style="43" customWidth="1"/>
    <col min="12524" max="12524" width="1.7109375" style="43" customWidth="1"/>
    <col min="12525" max="12769" width="11.42578125" style="43"/>
    <col min="12770" max="12770" width="4.42578125" style="43" customWidth="1"/>
    <col min="12771" max="12771" width="11.42578125" style="43"/>
    <col min="12772" max="12772" width="17.5703125" style="43" customWidth="1"/>
    <col min="12773" max="12773" width="11.5703125" style="43" customWidth="1"/>
    <col min="12774" max="12777" width="11.42578125" style="43"/>
    <col min="12778" max="12778" width="22.5703125" style="43" customWidth="1"/>
    <col min="12779" max="12779" width="14" style="43" customWidth="1"/>
    <col min="12780" max="12780" width="1.7109375" style="43" customWidth="1"/>
    <col min="12781" max="13025" width="11.42578125" style="43"/>
    <col min="13026" max="13026" width="4.42578125" style="43" customWidth="1"/>
    <col min="13027" max="13027" width="11.42578125" style="43"/>
    <col min="13028" max="13028" width="17.5703125" style="43" customWidth="1"/>
    <col min="13029" max="13029" width="11.5703125" style="43" customWidth="1"/>
    <col min="13030" max="13033" width="11.42578125" style="43"/>
    <col min="13034" max="13034" width="22.5703125" style="43" customWidth="1"/>
    <col min="13035" max="13035" width="14" style="43" customWidth="1"/>
    <col min="13036" max="13036" width="1.7109375" style="43" customWidth="1"/>
    <col min="13037" max="13281" width="11.42578125" style="43"/>
    <col min="13282" max="13282" width="4.42578125" style="43" customWidth="1"/>
    <col min="13283" max="13283" width="11.42578125" style="43"/>
    <col min="13284" max="13284" width="17.5703125" style="43" customWidth="1"/>
    <col min="13285" max="13285" width="11.5703125" style="43" customWidth="1"/>
    <col min="13286" max="13289" width="11.42578125" style="43"/>
    <col min="13290" max="13290" width="22.5703125" style="43" customWidth="1"/>
    <col min="13291" max="13291" width="14" style="43" customWidth="1"/>
    <col min="13292" max="13292" width="1.7109375" style="43" customWidth="1"/>
    <col min="13293" max="13537" width="11.42578125" style="43"/>
    <col min="13538" max="13538" width="4.42578125" style="43" customWidth="1"/>
    <col min="13539" max="13539" width="11.42578125" style="43"/>
    <col min="13540" max="13540" width="17.5703125" style="43" customWidth="1"/>
    <col min="13541" max="13541" width="11.5703125" style="43" customWidth="1"/>
    <col min="13542" max="13545" width="11.42578125" style="43"/>
    <col min="13546" max="13546" width="22.5703125" style="43" customWidth="1"/>
    <col min="13547" max="13547" width="14" style="43" customWidth="1"/>
    <col min="13548" max="13548" width="1.7109375" style="43" customWidth="1"/>
    <col min="13549" max="13793" width="11.42578125" style="43"/>
    <col min="13794" max="13794" width="4.42578125" style="43" customWidth="1"/>
    <col min="13795" max="13795" width="11.42578125" style="43"/>
    <col min="13796" max="13796" width="17.5703125" style="43" customWidth="1"/>
    <col min="13797" max="13797" width="11.5703125" style="43" customWidth="1"/>
    <col min="13798" max="13801" width="11.42578125" style="43"/>
    <col min="13802" max="13802" width="22.5703125" style="43" customWidth="1"/>
    <col min="13803" max="13803" width="14" style="43" customWidth="1"/>
    <col min="13804" max="13804" width="1.7109375" style="43" customWidth="1"/>
    <col min="13805" max="14049" width="11.42578125" style="43"/>
    <col min="14050" max="14050" width="4.42578125" style="43" customWidth="1"/>
    <col min="14051" max="14051" width="11.42578125" style="43"/>
    <col min="14052" max="14052" width="17.5703125" style="43" customWidth="1"/>
    <col min="14053" max="14053" width="11.5703125" style="43" customWidth="1"/>
    <col min="14054" max="14057" width="11.42578125" style="43"/>
    <col min="14058" max="14058" width="22.5703125" style="43" customWidth="1"/>
    <col min="14059" max="14059" width="14" style="43" customWidth="1"/>
    <col min="14060" max="14060" width="1.7109375" style="43" customWidth="1"/>
    <col min="14061" max="14305" width="11.42578125" style="43"/>
    <col min="14306" max="14306" width="4.42578125" style="43" customWidth="1"/>
    <col min="14307" max="14307" width="11.42578125" style="43"/>
    <col min="14308" max="14308" width="17.5703125" style="43" customWidth="1"/>
    <col min="14309" max="14309" width="11.5703125" style="43" customWidth="1"/>
    <col min="14310" max="14313" width="11.42578125" style="43"/>
    <col min="14314" max="14314" width="22.5703125" style="43" customWidth="1"/>
    <col min="14315" max="14315" width="14" style="43" customWidth="1"/>
    <col min="14316" max="14316" width="1.7109375" style="43" customWidth="1"/>
    <col min="14317" max="14561" width="11.42578125" style="43"/>
    <col min="14562" max="14562" width="4.42578125" style="43" customWidth="1"/>
    <col min="14563" max="14563" width="11.42578125" style="43"/>
    <col min="14564" max="14564" width="17.5703125" style="43" customWidth="1"/>
    <col min="14565" max="14565" width="11.5703125" style="43" customWidth="1"/>
    <col min="14566" max="14569" width="11.42578125" style="43"/>
    <col min="14570" max="14570" width="22.5703125" style="43" customWidth="1"/>
    <col min="14571" max="14571" width="14" style="43" customWidth="1"/>
    <col min="14572" max="14572" width="1.7109375" style="43" customWidth="1"/>
    <col min="14573" max="14817" width="11.42578125" style="43"/>
    <col min="14818" max="14818" width="4.42578125" style="43" customWidth="1"/>
    <col min="14819" max="14819" width="11.42578125" style="43"/>
    <col min="14820" max="14820" width="17.5703125" style="43" customWidth="1"/>
    <col min="14821" max="14821" width="11.5703125" style="43" customWidth="1"/>
    <col min="14822" max="14825" width="11.42578125" style="43"/>
    <col min="14826" max="14826" width="22.5703125" style="43" customWidth="1"/>
    <col min="14827" max="14827" width="14" style="43" customWidth="1"/>
    <col min="14828" max="14828" width="1.7109375" style="43" customWidth="1"/>
    <col min="14829" max="15073" width="11.42578125" style="43"/>
    <col min="15074" max="15074" width="4.42578125" style="43" customWidth="1"/>
    <col min="15075" max="15075" width="11.42578125" style="43"/>
    <col min="15076" max="15076" width="17.5703125" style="43" customWidth="1"/>
    <col min="15077" max="15077" width="11.5703125" style="43" customWidth="1"/>
    <col min="15078" max="15081" width="11.42578125" style="43"/>
    <col min="15082" max="15082" width="22.5703125" style="43" customWidth="1"/>
    <col min="15083" max="15083" width="14" style="43" customWidth="1"/>
    <col min="15084" max="15084" width="1.7109375" style="43" customWidth="1"/>
    <col min="15085" max="15329" width="11.42578125" style="43"/>
    <col min="15330" max="15330" width="4.42578125" style="43" customWidth="1"/>
    <col min="15331" max="15331" width="11.42578125" style="43"/>
    <col min="15332" max="15332" width="17.5703125" style="43" customWidth="1"/>
    <col min="15333" max="15333" width="11.5703125" style="43" customWidth="1"/>
    <col min="15334" max="15337" width="11.42578125" style="43"/>
    <col min="15338" max="15338" width="22.5703125" style="43" customWidth="1"/>
    <col min="15339" max="15339" width="14" style="43" customWidth="1"/>
    <col min="15340" max="15340" width="1.7109375" style="43" customWidth="1"/>
    <col min="15341" max="15585" width="11.42578125" style="43"/>
    <col min="15586" max="15586" width="4.42578125" style="43" customWidth="1"/>
    <col min="15587" max="15587" width="11.42578125" style="43"/>
    <col min="15588" max="15588" width="17.5703125" style="43" customWidth="1"/>
    <col min="15589" max="15589" width="11.5703125" style="43" customWidth="1"/>
    <col min="15590" max="15593" width="11.42578125" style="43"/>
    <col min="15594" max="15594" width="22.5703125" style="43" customWidth="1"/>
    <col min="15595" max="15595" width="14" style="43" customWidth="1"/>
    <col min="15596" max="15596" width="1.7109375" style="43" customWidth="1"/>
    <col min="15597" max="15841" width="11.42578125" style="43"/>
    <col min="15842" max="15842" width="4.42578125" style="43" customWidth="1"/>
    <col min="15843" max="15843" width="11.42578125" style="43"/>
    <col min="15844" max="15844" width="17.5703125" style="43" customWidth="1"/>
    <col min="15845" max="15845" width="11.5703125" style="43" customWidth="1"/>
    <col min="15846" max="15849" width="11.42578125" style="43"/>
    <col min="15850" max="15850" width="22.5703125" style="43" customWidth="1"/>
    <col min="15851" max="15851" width="14" style="43" customWidth="1"/>
    <col min="15852" max="15852" width="1.7109375" style="43" customWidth="1"/>
    <col min="15853" max="16097" width="11.42578125" style="43"/>
    <col min="16098" max="16098" width="4.42578125" style="43" customWidth="1"/>
    <col min="16099" max="16099" width="11.42578125" style="43"/>
    <col min="16100" max="16100" width="17.5703125" style="43" customWidth="1"/>
    <col min="16101" max="16101" width="11.5703125" style="43" customWidth="1"/>
    <col min="16102" max="16105" width="11.42578125" style="43"/>
    <col min="16106" max="16106" width="22.5703125" style="43" customWidth="1"/>
    <col min="16107" max="16107" width="14" style="43" customWidth="1"/>
    <col min="16108" max="16108" width="1.7109375" style="43" customWidth="1"/>
    <col min="16109" max="16384" width="11.42578125" style="43"/>
  </cols>
  <sheetData>
    <row r="1" spans="2:10" ht="18" customHeight="1" thickBot="1" x14ac:dyDescent="0.25"/>
    <row r="2" spans="2:10" ht="19.5" customHeight="1" x14ac:dyDescent="0.2">
      <c r="B2" s="44"/>
      <c r="C2" s="45"/>
      <c r="D2" s="46" t="s">
        <v>388</v>
      </c>
      <c r="E2" s="47"/>
      <c r="F2" s="47"/>
      <c r="G2" s="47"/>
      <c r="H2" s="47"/>
      <c r="I2" s="48"/>
      <c r="J2" s="49" t="s">
        <v>389</v>
      </c>
    </row>
    <row r="3" spans="2:10" ht="13.5" thickBot="1" x14ac:dyDescent="0.25">
      <c r="B3" s="50"/>
      <c r="C3" s="51"/>
      <c r="D3" s="52"/>
      <c r="E3" s="53"/>
      <c r="F3" s="53"/>
      <c r="G3" s="53"/>
      <c r="H3" s="53"/>
      <c r="I3" s="54"/>
      <c r="J3" s="55"/>
    </row>
    <row r="4" spans="2:10" x14ac:dyDescent="0.2">
      <c r="B4" s="50"/>
      <c r="C4" s="51"/>
      <c r="D4" s="46" t="s">
        <v>390</v>
      </c>
      <c r="E4" s="47"/>
      <c r="F4" s="47"/>
      <c r="G4" s="47"/>
      <c r="H4" s="47"/>
      <c r="I4" s="48"/>
      <c r="J4" s="49" t="s">
        <v>391</v>
      </c>
    </row>
    <row r="5" spans="2:10" x14ac:dyDescent="0.2">
      <c r="B5" s="50"/>
      <c r="C5" s="51"/>
      <c r="D5" s="56"/>
      <c r="E5" s="57"/>
      <c r="F5" s="57"/>
      <c r="G5" s="57"/>
      <c r="H5" s="57"/>
      <c r="I5" s="58"/>
      <c r="J5" s="59"/>
    </row>
    <row r="6" spans="2:10" ht="13.5" thickBot="1" x14ac:dyDescent="0.25">
      <c r="B6" s="60"/>
      <c r="C6" s="61"/>
      <c r="D6" s="52"/>
      <c r="E6" s="53"/>
      <c r="F6" s="53"/>
      <c r="G6" s="53"/>
      <c r="H6" s="53"/>
      <c r="I6" s="54"/>
      <c r="J6" s="55"/>
    </row>
    <row r="7" spans="2:10" x14ac:dyDescent="0.2">
      <c r="B7" s="62"/>
      <c r="J7" s="63"/>
    </row>
    <row r="8" spans="2:10" x14ac:dyDescent="0.2">
      <c r="B8" s="62"/>
      <c r="J8" s="63"/>
    </row>
    <row r="9" spans="2:10" x14ac:dyDescent="0.2">
      <c r="B9" s="62"/>
      <c r="J9" s="63"/>
    </row>
    <row r="10" spans="2:10" x14ac:dyDescent="0.2">
      <c r="B10" s="62"/>
      <c r="C10" s="43" t="s">
        <v>409</v>
      </c>
      <c r="E10" s="64"/>
      <c r="J10" s="63"/>
    </row>
    <row r="11" spans="2:10" x14ac:dyDescent="0.2">
      <c r="B11" s="62"/>
      <c r="J11" s="63"/>
    </row>
    <row r="12" spans="2:10" x14ac:dyDescent="0.2">
      <c r="B12" s="62"/>
      <c r="C12" s="43" t="s">
        <v>411</v>
      </c>
      <c r="J12" s="63"/>
    </row>
    <row r="13" spans="2:10" x14ac:dyDescent="0.2">
      <c r="B13" s="62"/>
      <c r="C13" s="43" t="s">
        <v>410</v>
      </c>
      <c r="J13" s="63"/>
    </row>
    <row r="14" spans="2:10" x14ac:dyDescent="0.2">
      <c r="B14" s="62"/>
      <c r="J14" s="63"/>
    </row>
    <row r="15" spans="2:10" x14ac:dyDescent="0.2">
      <c r="B15" s="62"/>
      <c r="C15" s="43" t="s">
        <v>412</v>
      </c>
      <c r="J15" s="63"/>
    </row>
    <row r="16" spans="2:10" x14ac:dyDescent="0.2">
      <c r="B16" s="62"/>
      <c r="C16" s="65"/>
      <c r="J16" s="63"/>
    </row>
    <row r="17" spans="2:12" x14ac:dyDescent="0.2">
      <c r="B17" s="62"/>
      <c r="C17" s="43" t="s">
        <v>413</v>
      </c>
      <c r="D17" s="64"/>
      <c r="H17" s="66" t="s">
        <v>392</v>
      </c>
      <c r="I17" s="66" t="s">
        <v>393</v>
      </c>
      <c r="J17" s="63"/>
    </row>
    <row r="18" spans="2:12" x14ac:dyDescent="0.2">
      <c r="B18" s="62"/>
      <c r="C18" s="67" t="s">
        <v>394</v>
      </c>
      <c r="D18" s="67"/>
      <c r="E18" s="67"/>
      <c r="F18" s="67"/>
      <c r="H18" s="87">
        <v>170</v>
      </c>
      <c r="I18" s="68">
        <v>425961578</v>
      </c>
      <c r="J18" s="63"/>
    </row>
    <row r="19" spans="2:12" x14ac:dyDescent="0.2">
      <c r="B19" s="62"/>
      <c r="C19" s="43" t="s">
        <v>395</v>
      </c>
      <c r="H19" s="69">
        <v>30</v>
      </c>
      <c r="I19" s="88">
        <v>55211666</v>
      </c>
      <c r="J19" s="63"/>
      <c r="L19" s="43" t="s">
        <v>416</v>
      </c>
    </row>
    <row r="20" spans="2:12" x14ac:dyDescent="0.2">
      <c r="B20" s="62"/>
      <c r="C20" s="43" t="s">
        <v>396</v>
      </c>
      <c r="H20" s="69">
        <v>9</v>
      </c>
      <c r="I20" s="88">
        <v>2720992</v>
      </c>
      <c r="J20" s="63"/>
      <c r="L20" s="43" t="s">
        <v>417</v>
      </c>
    </row>
    <row r="21" spans="2:12" x14ac:dyDescent="0.2">
      <c r="B21" s="62"/>
      <c r="C21" s="43" t="s">
        <v>397</v>
      </c>
      <c r="H21" s="69">
        <v>100</v>
      </c>
      <c r="I21" s="88">
        <v>276605847</v>
      </c>
      <c r="J21" s="63"/>
      <c r="L21" s="43" t="s">
        <v>418</v>
      </c>
    </row>
    <row r="22" spans="2:12" x14ac:dyDescent="0.2">
      <c r="B22" s="62"/>
      <c r="C22" s="43" t="s">
        <v>398</v>
      </c>
      <c r="H22" s="69">
        <v>5</v>
      </c>
      <c r="I22" s="70">
        <v>2475200</v>
      </c>
      <c r="J22" s="63"/>
    </row>
    <row r="23" spans="2:12" x14ac:dyDescent="0.2">
      <c r="B23" s="62"/>
      <c r="C23" s="43" t="s">
        <v>399</v>
      </c>
      <c r="H23" s="69"/>
      <c r="I23" s="70"/>
      <c r="J23" s="63"/>
    </row>
    <row r="24" spans="2:12" x14ac:dyDescent="0.2">
      <c r="B24" s="62"/>
      <c r="C24" s="43" t="s">
        <v>400</v>
      </c>
      <c r="H24" s="71"/>
      <c r="I24" s="72"/>
      <c r="J24" s="63"/>
    </row>
    <row r="25" spans="2:12" x14ac:dyDescent="0.2">
      <c r="B25" s="62"/>
      <c r="C25" s="67" t="s">
        <v>401</v>
      </c>
      <c r="D25" s="67"/>
      <c r="E25" s="67"/>
      <c r="F25" s="67"/>
      <c r="H25" s="73">
        <f>SUM(H19:H24)</f>
        <v>144</v>
      </c>
      <c r="I25" s="74">
        <f>(I19+I20+I21+I22+I23+I24)</f>
        <v>337013705</v>
      </c>
      <c r="J25" s="63"/>
    </row>
    <row r="26" spans="2:12" x14ac:dyDescent="0.2">
      <c r="B26" s="62"/>
      <c r="C26" s="43" t="s">
        <v>402</v>
      </c>
      <c r="H26" s="69">
        <v>26</v>
      </c>
      <c r="I26" s="70">
        <v>88947873</v>
      </c>
      <c r="J26" s="63"/>
    </row>
    <row r="27" spans="2:12" x14ac:dyDescent="0.2">
      <c r="B27" s="62"/>
      <c r="C27" s="43" t="s">
        <v>403</v>
      </c>
      <c r="H27" s="69"/>
      <c r="I27" s="70"/>
      <c r="J27" s="63"/>
    </row>
    <row r="28" spans="2:12" x14ac:dyDescent="0.2">
      <c r="B28" s="62"/>
      <c r="C28" s="43" t="s">
        <v>404</v>
      </c>
      <c r="H28" s="69"/>
      <c r="I28" s="70">
        <v>0</v>
      </c>
      <c r="J28" s="63"/>
    </row>
    <row r="29" spans="2:12" ht="12.75" customHeight="1" thickBot="1" x14ac:dyDescent="0.25">
      <c r="B29" s="62"/>
      <c r="C29" s="43" t="s">
        <v>405</v>
      </c>
      <c r="H29" s="75"/>
      <c r="I29" s="76">
        <v>0</v>
      </c>
      <c r="J29" s="63"/>
    </row>
    <row r="30" spans="2:12" x14ac:dyDescent="0.2">
      <c r="B30" s="62"/>
      <c r="C30" s="67" t="s">
        <v>406</v>
      </c>
      <c r="D30" s="67"/>
      <c r="E30" s="67"/>
      <c r="F30" s="67"/>
      <c r="H30" s="73">
        <f>SUM(H26:H29)</f>
        <v>26</v>
      </c>
      <c r="I30" s="74">
        <f>(I28+I29+I26)</f>
        <v>88947873</v>
      </c>
      <c r="J30" s="63"/>
    </row>
    <row r="31" spans="2:12" ht="13.5" thickBot="1" x14ac:dyDescent="0.25">
      <c r="B31" s="62"/>
      <c r="C31" s="67" t="s">
        <v>407</v>
      </c>
      <c r="D31" s="67"/>
      <c r="H31" s="77">
        <f>(H25+H30)</f>
        <v>170</v>
      </c>
      <c r="I31" s="78">
        <f>(I25+I30)</f>
        <v>425961578</v>
      </c>
      <c r="J31" s="63"/>
    </row>
    <row r="32" spans="2:12" ht="13.5" thickTop="1" x14ac:dyDescent="0.2">
      <c r="B32" s="62"/>
      <c r="C32" s="67"/>
      <c r="D32" s="67"/>
      <c r="H32" s="79"/>
      <c r="I32" s="70"/>
      <c r="J32" s="63"/>
    </row>
    <row r="33" spans="2:10" x14ac:dyDescent="0.2">
      <c r="B33" s="62"/>
      <c r="G33" s="79"/>
      <c r="H33" s="79"/>
      <c r="I33" s="79"/>
      <c r="J33" s="63"/>
    </row>
    <row r="34" spans="2:10" x14ac:dyDescent="0.2">
      <c r="B34" s="62"/>
      <c r="G34" s="79"/>
      <c r="H34" s="79"/>
      <c r="I34" s="79"/>
      <c r="J34" s="63"/>
    </row>
    <row r="35" spans="2:10" x14ac:dyDescent="0.2">
      <c r="B35" s="62"/>
      <c r="G35" s="79"/>
      <c r="H35" s="79"/>
      <c r="I35" s="79"/>
      <c r="J35" s="63"/>
    </row>
    <row r="36" spans="2:10" ht="13.5" thickBot="1" x14ac:dyDescent="0.25">
      <c r="B36" s="62"/>
      <c r="C36" s="80"/>
      <c r="D36" s="80"/>
      <c r="G36" s="80" t="s">
        <v>414</v>
      </c>
      <c r="H36" s="80"/>
      <c r="I36" s="79"/>
      <c r="J36" s="63"/>
    </row>
    <row r="37" spans="2:10" x14ac:dyDescent="0.2">
      <c r="B37" s="62"/>
      <c r="C37" s="79" t="s">
        <v>408</v>
      </c>
      <c r="D37" s="79"/>
      <c r="G37" s="79" t="s">
        <v>415</v>
      </c>
      <c r="H37" s="79"/>
      <c r="I37" s="79"/>
      <c r="J37" s="63"/>
    </row>
    <row r="38" spans="2:10" x14ac:dyDescent="0.2">
      <c r="B38" s="62"/>
      <c r="G38" s="79"/>
      <c r="H38" s="79"/>
      <c r="I38" s="79"/>
      <c r="J38" s="63"/>
    </row>
    <row r="39" spans="2:10" x14ac:dyDescent="0.2">
      <c r="B39" s="62"/>
      <c r="G39" s="79"/>
      <c r="H39" s="79"/>
      <c r="I39" s="79"/>
      <c r="J39" s="63"/>
    </row>
    <row r="40" spans="2:10" ht="18.75" customHeight="1" thickBot="1" x14ac:dyDescent="0.25">
      <c r="B40" s="81"/>
      <c r="C40" s="82"/>
      <c r="D40" s="82"/>
      <c r="E40" s="82"/>
      <c r="F40" s="82"/>
      <c r="G40" s="80"/>
      <c r="H40" s="80"/>
      <c r="I40" s="80"/>
      <c r="J40" s="83"/>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TD</vt:lpstr>
      <vt:lpstr>ESTADO DE CADA FACTURA</vt:lpstr>
      <vt:lpstr>INFO IPS</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Natalia Elena Granados Oviedo</dc:creator>
  <cp:lastModifiedBy>Natalia Elena Granados Oviedo</cp:lastModifiedBy>
  <dcterms:created xsi:type="dcterms:W3CDTF">2022-03-22T16:37:10Z</dcterms:created>
  <dcterms:modified xsi:type="dcterms:W3CDTF">2022-04-05T15:42:09Z</dcterms:modified>
</cp:coreProperties>
</file>